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verson.nora\Desktop\JOSIANE\CONTRIB. VENCESLAU BRAZ\"/>
    </mc:Choice>
  </mc:AlternateContent>
  <bookViews>
    <workbookView xWindow="0" yWindow="0" windowWidth="15345" windowHeight="45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Plan1!$A$1:$O$31</definedName>
  </definedNames>
  <calcPr calcId="162913"/>
</workbook>
</file>

<file path=xl/calcChain.xml><?xml version="1.0" encoding="utf-8"?>
<calcChain xmlns="http://schemas.openxmlformats.org/spreadsheetml/2006/main">
  <c r="O24" i="1" l="1"/>
  <c r="N24" i="1"/>
  <c r="M24" i="1"/>
  <c r="H24" i="1"/>
  <c r="I24" i="1" s="1"/>
  <c r="H23" i="1"/>
  <c r="I23" i="1" s="1"/>
  <c r="O22" i="1"/>
  <c r="N22" i="1"/>
  <c r="M22" i="1"/>
  <c r="M23" i="1"/>
  <c r="M21" i="1"/>
  <c r="K22" i="1"/>
  <c r="K23" i="1"/>
  <c r="N23" i="1" s="1"/>
  <c r="K24" i="1"/>
  <c r="I22" i="1"/>
  <c r="H22" i="1"/>
  <c r="K21" i="1"/>
  <c r="H20" i="1"/>
  <c r="H21" i="1"/>
  <c r="I21" i="1" s="1"/>
  <c r="O23" i="1" l="1"/>
  <c r="N21" i="1"/>
  <c r="O21" i="1" s="1"/>
  <c r="H10" i="1"/>
  <c r="H11" i="1"/>
  <c r="H12" i="1"/>
  <c r="H13" i="1"/>
  <c r="H14" i="1"/>
  <c r="H15" i="1"/>
  <c r="H16" i="1"/>
  <c r="H17" i="1"/>
  <c r="H18" i="1"/>
  <c r="H19" i="1"/>
  <c r="H9" i="1"/>
  <c r="M18" i="1" l="1"/>
  <c r="N18" i="1" s="1"/>
  <c r="M19" i="1"/>
  <c r="M20" i="1"/>
  <c r="K18" i="1"/>
  <c r="K19" i="1"/>
  <c r="K20" i="1"/>
  <c r="M17" i="1"/>
  <c r="I18" i="1"/>
  <c r="I19" i="1"/>
  <c r="I20" i="1"/>
  <c r="N19" i="1" l="1"/>
  <c r="O19" i="1" s="1"/>
  <c r="N20" i="1"/>
  <c r="O20" i="1"/>
  <c r="O18" i="1"/>
  <c r="M10" i="1"/>
  <c r="K10" i="1"/>
  <c r="N10" i="1" l="1"/>
  <c r="M12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E6" i="1"/>
  <c r="M11" i="1" l="1"/>
  <c r="M13" i="1"/>
  <c r="M14" i="1"/>
  <c r="M15" i="1"/>
  <c r="M16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K44" i="1"/>
  <c r="K45" i="1"/>
  <c r="N45" i="1" s="1"/>
  <c r="K46" i="1"/>
  <c r="K47" i="1"/>
  <c r="N47" i="1" s="1"/>
  <c r="K48" i="1"/>
  <c r="K49" i="1"/>
  <c r="N49" i="1" s="1"/>
  <c r="K50" i="1"/>
  <c r="K51" i="1"/>
  <c r="N51" i="1" s="1"/>
  <c r="K52" i="1"/>
  <c r="K53" i="1"/>
  <c r="N53" i="1" s="1"/>
  <c r="K54" i="1"/>
  <c r="K55" i="1"/>
  <c r="N55" i="1" s="1"/>
  <c r="K56" i="1"/>
  <c r="K57" i="1"/>
  <c r="N57" i="1" s="1"/>
  <c r="K58" i="1"/>
  <c r="K34" i="1"/>
  <c r="K35" i="1"/>
  <c r="K36" i="1"/>
  <c r="K37" i="1"/>
  <c r="K38" i="1"/>
  <c r="K39" i="1"/>
  <c r="K40" i="1"/>
  <c r="K41" i="1"/>
  <c r="K42" i="1"/>
  <c r="K43" i="1"/>
  <c r="K11" i="1"/>
  <c r="K12" i="1"/>
  <c r="N12" i="1" s="1"/>
  <c r="K13" i="1"/>
  <c r="K14" i="1"/>
  <c r="K15" i="1"/>
  <c r="K16" i="1"/>
  <c r="K17" i="1"/>
  <c r="K31" i="1"/>
  <c r="K32" i="1"/>
  <c r="K33" i="1"/>
  <c r="N33" i="1" s="1"/>
  <c r="K9" i="1"/>
  <c r="I12" i="1"/>
  <c r="H32" i="1"/>
  <c r="I32" i="1" s="1"/>
  <c r="H33" i="1"/>
  <c r="I33" i="1" s="1"/>
  <c r="O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O45" i="1" s="1"/>
  <c r="H46" i="1"/>
  <c r="I46" i="1" s="1"/>
  <c r="H47" i="1"/>
  <c r="I47" i="1" s="1"/>
  <c r="O47" i="1" s="1"/>
  <c r="H48" i="1"/>
  <c r="I48" i="1" s="1"/>
  <c r="H49" i="1"/>
  <c r="I49" i="1" s="1"/>
  <c r="O49" i="1" s="1"/>
  <c r="H50" i="1"/>
  <c r="I50" i="1" s="1"/>
  <c r="H51" i="1"/>
  <c r="I51" i="1" s="1"/>
  <c r="O51" i="1" s="1"/>
  <c r="H52" i="1"/>
  <c r="I52" i="1" s="1"/>
  <c r="H53" i="1"/>
  <c r="I53" i="1" s="1"/>
  <c r="O53" i="1" s="1"/>
  <c r="H54" i="1"/>
  <c r="I54" i="1" s="1"/>
  <c r="H55" i="1"/>
  <c r="I55" i="1" s="1"/>
  <c r="O55" i="1" s="1"/>
  <c r="H56" i="1"/>
  <c r="I56" i="1" s="1"/>
  <c r="H57" i="1"/>
  <c r="I57" i="1" s="1"/>
  <c r="O57" i="1" s="1"/>
  <c r="H58" i="1"/>
  <c r="I58" i="1" s="1"/>
  <c r="I11" i="1"/>
  <c r="I13" i="1"/>
  <c r="I14" i="1"/>
  <c r="I15" i="1"/>
  <c r="I16" i="1"/>
  <c r="I17" i="1"/>
  <c r="N31" i="1" l="1"/>
  <c r="N17" i="1"/>
  <c r="O17" i="1" s="1"/>
  <c r="N15" i="1"/>
  <c r="O15" i="1" s="1"/>
  <c r="O12" i="1"/>
  <c r="N13" i="1"/>
  <c r="O13" i="1" s="1"/>
  <c r="N11" i="1"/>
  <c r="O11" i="1" s="1"/>
  <c r="N41" i="1"/>
  <c r="O41" i="1" s="1"/>
  <c r="N37" i="1"/>
  <c r="O37" i="1" s="1"/>
  <c r="N9" i="1"/>
  <c r="N43" i="1"/>
  <c r="O43" i="1" s="1"/>
  <c r="N39" i="1"/>
  <c r="O39" i="1" s="1"/>
  <c r="N35" i="1"/>
  <c r="O35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14" i="1"/>
  <c r="O14" i="1" s="1"/>
  <c r="N56" i="1"/>
  <c r="O56" i="1" s="1"/>
  <c r="N52" i="1"/>
  <c r="O52" i="1" s="1"/>
  <c r="N48" i="1"/>
  <c r="O48" i="1" s="1"/>
  <c r="N44" i="1"/>
  <c r="O44" i="1" s="1"/>
  <c r="N40" i="1"/>
  <c r="O40" i="1" s="1"/>
  <c r="N36" i="1"/>
  <c r="O36" i="1" s="1"/>
  <c r="N32" i="1"/>
  <c r="O32" i="1" s="1"/>
  <c r="N16" i="1"/>
  <c r="O16" i="1" s="1"/>
  <c r="I9" i="1"/>
  <c r="I31" i="1" s="1"/>
  <c r="O9" i="1"/>
  <c r="H31" i="1"/>
  <c r="I10" i="1"/>
  <c r="O10" i="1"/>
  <c r="O31" i="1" l="1"/>
</calcChain>
</file>

<file path=xl/sharedStrings.xml><?xml version="1.0" encoding="utf-8"?>
<sst xmlns="http://schemas.openxmlformats.org/spreadsheetml/2006/main" count="36" uniqueCount="31">
  <si>
    <t xml:space="preserve">CUSTO TOTAL DA OBRA </t>
  </si>
  <si>
    <t>Parcela custeada pelo contribuinte</t>
  </si>
  <si>
    <t>ÁREA TOTAL (m2):</t>
  </si>
  <si>
    <t>N° DO IMÓVEL</t>
  </si>
  <si>
    <t>ÁREA DO IMÓVEL (M²)</t>
  </si>
  <si>
    <t>TESTADA (M)</t>
  </si>
  <si>
    <t>ÁREA PAVIMENTADA (M²)</t>
  </si>
  <si>
    <t>CUSTO INDIVIDUAL (R$)</t>
  </si>
  <si>
    <t>VALOR INICIAL DO IMÓVEL (R$)</t>
  </si>
  <si>
    <t>2 AVALIAÇÃO (R$)</t>
  </si>
  <si>
    <t>VALOR FINAL DO IMÓVEL</t>
  </si>
  <si>
    <t>VALORIZAÇÃO/TETO (R$)</t>
  </si>
  <si>
    <t>LARGURA PAVIMENTAÇÃO</t>
  </si>
  <si>
    <t>CUSTO DO METRO (M²)</t>
  </si>
  <si>
    <t>ÁREA TOTAL DA OBRA</t>
  </si>
  <si>
    <t>PARCELA CUSTEADA PELO CONTRIBUINTE</t>
  </si>
  <si>
    <t>VALOR A LANÇAR</t>
  </si>
  <si>
    <t>TOTAL</t>
  </si>
  <si>
    <t>1 AVALIAÇÃO (R$)</t>
  </si>
  <si>
    <t>EDITAL DE CONTRIBUIÇÃO DE MELHORIA 02/2020</t>
  </si>
  <si>
    <t>RUAS: VENCESLAU BRAZ (TRECHO ENTRE R. HERCILIO LUZ E R. SENADOR FEIJÓ)</t>
  </si>
  <si>
    <t>407P</t>
  </si>
  <si>
    <t>406P</t>
  </si>
  <si>
    <t>405P</t>
  </si>
  <si>
    <t>404P</t>
  </si>
  <si>
    <t>403P</t>
  </si>
  <si>
    <t>402A</t>
  </si>
  <si>
    <t>400P</t>
  </si>
  <si>
    <t>399A</t>
  </si>
  <si>
    <t>399B</t>
  </si>
  <si>
    <t>398B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</si>
</sst>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1" applyFont="1"/>
    <xf numFmtId="44" fontId="6" fillId="0" borderId="0" xfId="1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workbookViewId="0">
      <selection activeCell="F30" sqref="F30"/>
    </sheetView>
  </sheetViews>
  <sheetFormatPr defaultRowHeight="15.75" x14ac:dyDescent="0.25"/>
  <cols>
    <col min="1" max="1" width="12.42578125" style="3" customWidth="1"/>
    <col min="2" max="2" width="16.140625" style="3" customWidth="1"/>
    <col min="3" max="3" width="23.140625" style="4" customWidth="1"/>
    <col min="4" max="4" width="24.85546875" style="17" customWidth="1"/>
    <col min="5" max="5" width="17.7109375" style="11" customWidth="1"/>
    <col min="6" max="6" width="10.42578125" style="3" customWidth="1"/>
    <col min="7" max="7" width="17.140625" style="7" customWidth="1"/>
    <col min="8" max="8" width="16.42578125" style="4" customWidth="1"/>
    <col min="9" max="9" width="19.140625" style="4" customWidth="1"/>
    <col min="10" max="10" width="15" style="7" customWidth="1"/>
    <col min="11" max="11" width="20.28515625" style="8" customWidth="1"/>
    <col min="12" max="12" width="14.28515625" style="7" customWidth="1"/>
    <col min="13" max="13" width="17" style="8" customWidth="1"/>
    <col min="14" max="14" width="16.28515625" style="8" customWidth="1"/>
    <col min="15" max="15" width="15.85546875" style="4" customWidth="1"/>
    <col min="16" max="21" width="9.140625" style="44"/>
    <col min="22" max="16384" width="9.140625" style="4"/>
  </cols>
  <sheetData>
    <row r="1" spans="1:21" s="2" customFormat="1" x14ac:dyDescent="0.25">
      <c r="A1" s="1"/>
      <c r="B1" s="1"/>
      <c r="D1" s="47" t="s">
        <v>19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3"/>
    </row>
    <row r="2" spans="1:21" x14ac:dyDescent="0.25">
      <c r="D2" s="5" t="s">
        <v>20</v>
      </c>
      <c r="E2" s="6"/>
    </row>
    <row r="3" spans="1:21" x14ac:dyDescent="0.25">
      <c r="D3" s="5" t="s">
        <v>2</v>
      </c>
      <c r="E3" s="6">
        <v>4080.75</v>
      </c>
    </row>
    <row r="4" spans="1:21" x14ac:dyDescent="0.25">
      <c r="D4" s="5" t="s">
        <v>0</v>
      </c>
      <c r="E4" s="9">
        <v>198128.82</v>
      </c>
    </row>
    <row r="5" spans="1:21" x14ac:dyDescent="0.25">
      <c r="D5" s="5" t="s">
        <v>1</v>
      </c>
      <c r="E5" s="9">
        <v>99064.41</v>
      </c>
    </row>
    <row r="6" spans="1:21" x14ac:dyDescent="0.25">
      <c r="D6" s="5" t="s">
        <v>13</v>
      </c>
      <c r="E6" s="9">
        <f>E5/E3</f>
        <v>24.276030141518103</v>
      </c>
      <c r="G6" s="10"/>
    </row>
    <row r="8" spans="1:21" s="22" customFormat="1" ht="63" x14ac:dyDescent="0.25">
      <c r="A8" s="18" t="s">
        <v>14</v>
      </c>
      <c r="B8" s="18" t="s">
        <v>15</v>
      </c>
      <c r="C8" s="19" t="s">
        <v>13</v>
      </c>
      <c r="D8" s="20" t="s">
        <v>3</v>
      </c>
      <c r="E8" s="21" t="s">
        <v>4</v>
      </c>
      <c r="F8" s="18" t="s">
        <v>5</v>
      </c>
      <c r="G8" s="18" t="s">
        <v>12</v>
      </c>
      <c r="H8" s="22" t="s">
        <v>6</v>
      </c>
      <c r="I8" s="22" t="s">
        <v>7</v>
      </c>
      <c r="J8" s="18" t="s">
        <v>18</v>
      </c>
      <c r="K8" s="23" t="s">
        <v>8</v>
      </c>
      <c r="L8" s="18" t="s">
        <v>9</v>
      </c>
      <c r="M8" s="23" t="s">
        <v>10</v>
      </c>
      <c r="N8" s="23" t="s">
        <v>11</v>
      </c>
      <c r="O8" s="40" t="s">
        <v>16</v>
      </c>
      <c r="P8" s="45"/>
      <c r="Q8" s="45"/>
      <c r="R8" s="45"/>
      <c r="S8" s="45"/>
      <c r="T8" s="45"/>
      <c r="U8" s="45"/>
    </row>
    <row r="9" spans="1:21" s="29" customFormat="1" x14ac:dyDescent="0.25">
      <c r="A9" s="24">
        <v>4080.75</v>
      </c>
      <c r="B9" s="25">
        <v>198128.82</v>
      </c>
      <c r="C9" s="26">
        <v>24.28</v>
      </c>
      <c r="D9" s="27" t="s">
        <v>21</v>
      </c>
      <c r="E9" s="24">
        <v>400</v>
      </c>
      <c r="F9" s="28">
        <v>20</v>
      </c>
      <c r="G9" s="28">
        <v>8</v>
      </c>
      <c r="H9" s="29">
        <f>F9*G9:G9</f>
        <v>160</v>
      </c>
      <c r="I9" s="30">
        <f t="shared" ref="I9:I24" si="0">C:C*H:H</f>
        <v>3884.8</v>
      </c>
      <c r="J9" s="28">
        <v>175</v>
      </c>
      <c r="K9" s="26">
        <f t="shared" ref="K9:K24" si="1">E9*J:J</f>
        <v>70000</v>
      </c>
      <c r="L9" s="28">
        <v>250</v>
      </c>
      <c r="M9" s="26">
        <f t="shared" ref="M9:M16" si="2">E9*L:L</f>
        <v>100000</v>
      </c>
      <c r="N9" s="26">
        <f t="shared" ref="N9:N24" si="3">M:M-K:K</f>
        <v>30000</v>
      </c>
      <c r="O9" s="41">
        <f>MIN(I9,N9)</f>
        <v>3884.8</v>
      </c>
      <c r="P9" s="46"/>
      <c r="Q9" s="46"/>
      <c r="R9" s="46"/>
      <c r="S9" s="46"/>
      <c r="T9" s="46"/>
      <c r="U9" s="46"/>
    </row>
    <row r="10" spans="1:21" s="29" customFormat="1" x14ac:dyDescent="0.25">
      <c r="A10" s="24">
        <v>4080.75</v>
      </c>
      <c r="B10" s="25">
        <v>198128.82</v>
      </c>
      <c r="C10" s="26">
        <v>24.28</v>
      </c>
      <c r="D10" s="27" t="s">
        <v>22</v>
      </c>
      <c r="E10" s="24">
        <v>290</v>
      </c>
      <c r="F10" s="28">
        <v>10</v>
      </c>
      <c r="G10" s="28">
        <v>8</v>
      </c>
      <c r="H10" s="29">
        <f t="shared" ref="H10:H24" si="4">F10*G10:G10</f>
        <v>80</v>
      </c>
      <c r="I10" s="30">
        <f t="shared" si="0"/>
        <v>1942.4</v>
      </c>
      <c r="J10" s="28">
        <v>175</v>
      </c>
      <c r="K10" s="26">
        <f t="shared" si="1"/>
        <v>50750</v>
      </c>
      <c r="L10" s="28">
        <v>250</v>
      </c>
      <c r="M10" s="26">
        <f t="shared" si="2"/>
        <v>72500</v>
      </c>
      <c r="N10" s="26">
        <f t="shared" si="3"/>
        <v>21750</v>
      </c>
      <c r="O10" s="41">
        <f>MIN(I10,N10)</f>
        <v>1942.4</v>
      </c>
      <c r="P10" s="46"/>
      <c r="Q10" s="46"/>
      <c r="R10" s="46"/>
      <c r="S10" s="46"/>
      <c r="T10" s="46"/>
      <c r="U10" s="46"/>
    </row>
    <row r="11" spans="1:21" s="29" customFormat="1" x14ac:dyDescent="0.25">
      <c r="A11" s="24">
        <v>4080.75</v>
      </c>
      <c r="B11" s="25">
        <v>198128.82</v>
      </c>
      <c r="C11" s="26">
        <v>24.28</v>
      </c>
      <c r="D11" s="27" t="s">
        <v>21</v>
      </c>
      <c r="E11" s="24">
        <v>100</v>
      </c>
      <c r="F11" s="28">
        <v>10</v>
      </c>
      <c r="G11" s="28">
        <v>8</v>
      </c>
      <c r="H11" s="29">
        <f t="shared" si="4"/>
        <v>80</v>
      </c>
      <c r="I11" s="30">
        <f t="shared" si="0"/>
        <v>1942.4</v>
      </c>
      <c r="J11" s="28">
        <v>175</v>
      </c>
      <c r="K11" s="26">
        <f t="shared" si="1"/>
        <v>17500</v>
      </c>
      <c r="L11" s="28">
        <v>250</v>
      </c>
      <c r="M11" s="26">
        <f t="shared" si="2"/>
        <v>25000</v>
      </c>
      <c r="N11" s="26">
        <f t="shared" si="3"/>
        <v>7500</v>
      </c>
      <c r="O11" s="41">
        <f t="shared" ref="O11:O58" si="5">MIN(I11,N11)</f>
        <v>1942.4</v>
      </c>
      <c r="P11" s="46"/>
      <c r="Q11" s="46"/>
      <c r="R11" s="46"/>
      <c r="S11" s="46"/>
      <c r="T11" s="46"/>
      <c r="U11" s="46"/>
    </row>
    <row r="12" spans="1:21" s="29" customFormat="1" x14ac:dyDescent="0.25">
      <c r="A12" s="24">
        <v>4080.75</v>
      </c>
      <c r="B12" s="25">
        <v>198128.82</v>
      </c>
      <c r="C12" s="26">
        <v>24.28</v>
      </c>
      <c r="D12" s="27" t="s">
        <v>23</v>
      </c>
      <c r="E12" s="24">
        <v>400</v>
      </c>
      <c r="F12" s="28">
        <v>10</v>
      </c>
      <c r="G12" s="28">
        <v>8</v>
      </c>
      <c r="H12" s="29">
        <f t="shared" si="4"/>
        <v>80</v>
      </c>
      <c r="I12" s="30">
        <f t="shared" si="0"/>
        <v>1942.4</v>
      </c>
      <c r="J12" s="28">
        <v>175</v>
      </c>
      <c r="K12" s="26">
        <f t="shared" si="1"/>
        <v>70000</v>
      </c>
      <c r="L12" s="28">
        <v>250</v>
      </c>
      <c r="M12" s="26">
        <f t="shared" si="2"/>
        <v>100000</v>
      </c>
      <c r="N12" s="26">
        <f t="shared" si="3"/>
        <v>30000</v>
      </c>
      <c r="O12" s="41">
        <f t="shared" si="5"/>
        <v>1942.4</v>
      </c>
      <c r="P12" s="46"/>
      <c r="Q12" s="46"/>
      <c r="R12" s="46"/>
      <c r="S12" s="46"/>
      <c r="T12" s="46"/>
      <c r="U12" s="46"/>
    </row>
    <row r="13" spans="1:21" s="29" customFormat="1" x14ac:dyDescent="0.25">
      <c r="A13" s="24">
        <v>4080.75</v>
      </c>
      <c r="B13" s="25">
        <v>198128.82</v>
      </c>
      <c r="C13" s="26">
        <v>24.28</v>
      </c>
      <c r="D13" s="27" t="s">
        <v>23</v>
      </c>
      <c r="E13" s="24">
        <v>400</v>
      </c>
      <c r="F13" s="28">
        <v>10</v>
      </c>
      <c r="G13" s="28">
        <v>8</v>
      </c>
      <c r="H13" s="29">
        <f t="shared" si="4"/>
        <v>80</v>
      </c>
      <c r="I13" s="30">
        <f t="shared" si="0"/>
        <v>1942.4</v>
      </c>
      <c r="J13" s="28">
        <v>175</v>
      </c>
      <c r="K13" s="26">
        <f t="shared" si="1"/>
        <v>70000</v>
      </c>
      <c r="L13" s="28">
        <v>250</v>
      </c>
      <c r="M13" s="26">
        <f t="shared" si="2"/>
        <v>100000</v>
      </c>
      <c r="N13" s="26">
        <f t="shared" si="3"/>
        <v>30000</v>
      </c>
      <c r="O13" s="41">
        <f t="shared" si="5"/>
        <v>1942.4</v>
      </c>
      <c r="P13" s="46"/>
      <c r="Q13" s="46"/>
      <c r="R13" s="46"/>
      <c r="S13" s="46"/>
      <c r="T13" s="46"/>
      <c r="U13" s="46"/>
    </row>
    <row r="14" spans="1:21" s="29" customFormat="1" x14ac:dyDescent="0.25">
      <c r="A14" s="24">
        <v>4080.75</v>
      </c>
      <c r="B14" s="25">
        <v>198128.82</v>
      </c>
      <c r="C14" s="26">
        <v>24.28</v>
      </c>
      <c r="D14" s="27" t="s">
        <v>24</v>
      </c>
      <c r="E14" s="24">
        <v>400</v>
      </c>
      <c r="F14" s="28">
        <v>10</v>
      </c>
      <c r="G14" s="28">
        <v>8</v>
      </c>
      <c r="H14" s="29">
        <f t="shared" si="4"/>
        <v>80</v>
      </c>
      <c r="I14" s="30">
        <f t="shared" si="0"/>
        <v>1942.4</v>
      </c>
      <c r="J14" s="28">
        <v>175</v>
      </c>
      <c r="K14" s="26">
        <f t="shared" si="1"/>
        <v>70000</v>
      </c>
      <c r="L14" s="28">
        <v>250</v>
      </c>
      <c r="M14" s="26">
        <f t="shared" si="2"/>
        <v>100000</v>
      </c>
      <c r="N14" s="26">
        <f t="shared" si="3"/>
        <v>30000</v>
      </c>
      <c r="O14" s="41">
        <f t="shared" si="5"/>
        <v>1942.4</v>
      </c>
      <c r="P14" s="46"/>
      <c r="Q14" s="46"/>
      <c r="R14" s="46"/>
      <c r="S14" s="46"/>
      <c r="T14" s="46"/>
      <c r="U14" s="46"/>
    </row>
    <row r="15" spans="1:21" s="29" customFormat="1" x14ac:dyDescent="0.25">
      <c r="A15" s="24">
        <v>4080.75</v>
      </c>
      <c r="B15" s="25">
        <v>198128.82</v>
      </c>
      <c r="C15" s="26">
        <v>24.28</v>
      </c>
      <c r="D15" s="27" t="s">
        <v>24</v>
      </c>
      <c r="E15" s="24">
        <v>400</v>
      </c>
      <c r="F15" s="28">
        <v>10</v>
      </c>
      <c r="G15" s="28">
        <v>8</v>
      </c>
      <c r="H15" s="29">
        <f t="shared" si="4"/>
        <v>80</v>
      </c>
      <c r="I15" s="30">
        <f t="shared" si="0"/>
        <v>1942.4</v>
      </c>
      <c r="J15" s="28">
        <v>175</v>
      </c>
      <c r="K15" s="26">
        <f t="shared" si="1"/>
        <v>70000</v>
      </c>
      <c r="L15" s="28">
        <v>250</v>
      </c>
      <c r="M15" s="26">
        <f t="shared" si="2"/>
        <v>100000</v>
      </c>
      <c r="N15" s="26">
        <f t="shared" si="3"/>
        <v>30000</v>
      </c>
      <c r="O15" s="41">
        <f t="shared" si="5"/>
        <v>1942.4</v>
      </c>
      <c r="P15" s="46"/>
      <c r="Q15" s="46"/>
      <c r="R15" s="46"/>
      <c r="S15" s="46"/>
      <c r="T15" s="46"/>
      <c r="U15" s="46"/>
    </row>
    <row r="16" spans="1:21" s="29" customFormat="1" x14ac:dyDescent="0.25">
      <c r="A16" s="24">
        <v>4080.75</v>
      </c>
      <c r="B16" s="25">
        <v>198128.82</v>
      </c>
      <c r="C16" s="26">
        <v>24.28</v>
      </c>
      <c r="D16" s="27" t="s">
        <v>25</v>
      </c>
      <c r="E16" s="24">
        <v>300</v>
      </c>
      <c r="F16" s="28">
        <v>20</v>
      </c>
      <c r="G16" s="28">
        <v>8</v>
      </c>
      <c r="H16" s="29">
        <f t="shared" si="4"/>
        <v>160</v>
      </c>
      <c r="I16" s="30">
        <f t="shared" si="0"/>
        <v>3884.8</v>
      </c>
      <c r="J16" s="28">
        <v>175</v>
      </c>
      <c r="K16" s="26">
        <f t="shared" si="1"/>
        <v>52500</v>
      </c>
      <c r="L16" s="28">
        <v>250</v>
      </c>
      <c r="M16" s="26">
        <f t="shared" si="2"/>
        <v>75000</v>
      </c>
      <c r="N16" s="26">
        <f t="shared" si="3"/>
        <v>22500</v>
      </c>
      <c r="O16" s="41">
        <f t="shared" si="5"/>
        <v>3884.8</v>
      </c>
      <c r="P16" s="46"/>
      <c r="Q16" s="46"/>
      <c r="R16" s="46"/>
      <c r="S16" s="46"/>
      <c r="T16" s="46"/>
      <c r="U16" s="46"/>
    </row>
    <row r="17" spans="1:21" s="29" customFormat="1" x14ac:dyDescent="0.25">
      <c r="A17" s="24">
        <v>4080.75</v>
      </c>
      <c r="B17" s="25">
        <v>198128.82</v>
      </c>
      <c r="C17" s="26">
        <v>24.28</v>
      </c>
      <c r="D17" s="27" t="s">
        <v>26</v>
      </c>
      <c r="E17" s="24">
        <v>400</v>
      </c>
      <c r="F17" s="28">
        <v>20</v>
      </c>
      <c r="G17" s="28">
        <v>8</v>
      </c>
      <c r="H17" s="29">
        <f t="shared" si="4"/>
        <v>160</v>
      </c>
      <c r="I17" s="30">
        <f t="shared" si="0"/>
        <v>3884.8</v>
      </c>
      <c r="J17" s="28">
        <v>175</v>
      </c>
      <c r="K17" s="26">
        <f t="shared" si="1"/>
        <v>70000</v>
      </c>
      <c r="L17" s="28">
        <v>250</v>
      </c>
      <c r="M17" s="26">
        <f>E17*L:L</f>
        <v>100000</v>
      </c>
      <c r="N17" s="26">
        <f t="shared" si="3"/>
        <v>30000</v>
      </c>
      <c r="O17" s="41">
        <f t="shared" si="5"/>
        <v>3884.8</v>
      </c>
      <c r="P17" s="46"/>
      <c r="Q17" s="46"/>
      <c r="R17" s="46"/>
      <c r="S17" s="46"/>
      <c r="T17" s="46"/>
      <c r="U17" s="46"/>
    </row>
    <row r="18" spans="1:21" s="31" customFormat="1" x14ac:dyDescent="0.25">
      <c r="A18" s="24">
        <v>4080.75</v>
      </c>
      <c r="B18" s="25">
        <v>198128.82</v>
      </c>
      <c r="C18" s="26">
        <v>24.28</v>
      </c>
      <c r="D18" s="27">
        <v>401</v>
      </c>
      <c r="E18" s="24">
        <v>800</v>
      </c>
      <c r="F18" s="28">
        <v>20</v>
      </c>
      <c r="G18" s="28">
        <v>8</v>
      </c>
      <c r="H18" s="29">
        <f t="shared" si="4"/>
        <v>160</v>
      </c>
      <c r="I18" s="30">
        <f t="shared" si="0"/>
        <v>3884.8</v>
      </c>
      <c r="J18" s="28">
        <v>175</v>
      </c>
      <c r="K18" s="26">
        <f t="shared" si="1"/>
        <v>140000</v>
      </c>
      <c r="L18" s="28">
        <v>250</v>
      </c>
      <c r="M18" s="26">
        <f t="shared" ref="M18:M21" si="6">E18*L:L</f>
        <v>200000</v>
      </c>
      <c r="N18" s="26">
        <f t="shared" si="3"/>
        <v>60000</v>
      </c>
      <c r="O18" s="41">
        <f t="shared" si="5"/>
        <v>3884.8</v>
      </c>
      <c r="P18" s="44"/>
      <c r="Q18" s="44"/>
      <c r="R18" s="44"/>
      <c r="S18" s="44"/>
      <c r="T18" s="44"/>
      <c r="U18" s="44"/>
    </row>
    <row r="19" spans="1:21" s="31" customFormat="1" x14ac:dyDescent="0.25">
      <c r="A19" s="24">
        <v>4080.75</v>
      </c>
      <c r="B19" s="25">
        <v>198128.82</v>
      </c>
      <c r="C19" s="26">
        <v>24.28</v>
      </c>
      <c r="D19" s="27" t="s">
        <v>27</v>
      </c>
      <c r="E19" s="24">
        <v>360</v>
      </c>
      <c r="F19" s="28">
        <v>9</v>
      </c>
      <c r="G19" s="28">
        <v>8</v>
      </c>
      <c r="H19" s="29">
        <f t="shared" si="4"/>
        <v>72</v>
      </c>
      <c r="I19" s="30">
        <f t="shared" si="0"/>
        <v>1748.16</v>
      </c>
      <c r="J19" s="28">
        <v>175</v>
      </c>
      <c r="K19" s="26">
        <f t="shared" si="1"/>
        <v>63000</v>
      </c>
      <c r="L19" s="28">
        <v>250</v>
      </c>
      <c r="M19" s="26">
        <f t="shared" si="6"/>
        <v>90000</v>
      </c>
      <c r="N19" s="26">
        <f t="shared" si="3"/>
        <v>27000</v>
      </c>
      <c r="O19" s="41">
        <f t="shared" si="5"/>
        <v>1748.16</v>
      </c>
      <c r="P19" s="44"/>
      <c r="Q19" s="44"/>
      <c r="R19" s="44"/>
      <c r="S19" s="44"/>
      <c r="T19" s="44"/>
      <c r="U19" s="44"/>
    </row>
    <row r="20" spans="1:21" s="31" customFormat="1" x14ac:dyDescent="0.25">
      <c r="A20" s="24">
        <v>4080.75</v>
      </c>
      <c r="B20" s="25">
        <v>198128.82</v>
      </c>
      <c r="C20" s="26">
        <v>24.28</v>
      </c>
      <c r="D20" s="27" t="s">
        <v>27</v>
      </c>
      <c r="E20" s="24">
        <v>440</v>
      </c>
      <c r="F20" s="28">
        <v>11</v>
      </c>
      <c r="G20" s="28">
        <v>8</v>
      </c>
      <c r="H20" s="29">
        <f t="shared" si="4"/>
        <v>88</v>
      </c>
      <c r="I20" s="30">
        <f t="shared" si="0"/>
        <v>2136.6400000000003</v>
      </c>
      <c r="J20" s="28">
        <v>175</v>
      </c>
      <c r="K20" s="26">
        <f t="shared" si="1"/>
        <v>77000</v>
      </c>
      <c r="L20" s="28">
        <v>250</v>
      </c>
      <c r="M20" s="26">
        <f t="shared" si="6"/>
        <v>110000</v>
      </c>
      <c r="N20" s="26">
        <f t="shared" si="3"/>
        <v>33000</v>
      </c>
      <c r="O20" s="41">
        <f t="shared" si="5"/>
        <v>2136.6400000000003</v>
      </c>
      <c r="P20" s="44"/>
      <c r="Q20" s="44"/>
      <c r="R20" s="44"/>
      <c r="S20" s="44"/>
      <c r="T20" s="44"/>
      <c r="U20" s="44"/>
    </row>
    <row r="21" spans="1:21" s="31" customFormat="1" x14ac:dyDescent="0.25">
      <c r="A21" s="24">
        <v>4080.75</v>
      </c>
      <c r="B21" s="25">
        <v>198128.82</v>
      </c>
      <c r="C21" s="26">
        <v>24.28</v>
      </c>
      <c r="D21" s="27" t="s">
        <v>28</v>
      </c>
      <c r="E21" s="24">
        <v>200</v>
      </c>
      <c r="F21" s="28">
        <v>5</v>
      </c>
      <c r="G21" s="28">
        <v>8</v>
      </c>
      <c r="H21" s="29">
        <f t="shared" si="4"/>
        <v>40</v>
      </c>
      <c r="I21" s="30">
        <f t="shared" si="0"/>
        <v>971.2</v>
      </c>
      <c r="J21" s="28">
        <v>175</v>
      </c>
      <c r="K21" s="26">
        <f t="shared" si="1"/>
        <v>35000</v>
      </c>
      <c r="L21" s="28">
        <v>250</v>
      </c>
      <c r="M21" s="26">
        <f>E21*L:L</f>
        <v>50000</v>
      </c>
      <c r="N21" s="26">
        <f t="shared" si="3"/>
        <v>15000</v>
      </c>
      <c r="O21" s="41">
        <f t="shared" si="5"/>
        <v>971.2</v>
      </c>
      <c r="P21" s="44"/>
      <c r="Q21" s="44"/>
      <c r="R21" s="44"/>
      <c r="S21" s="44"/>
      <c r="T21" s="44"/>
      <c r="U21" s="44"/>
    </row>
    <row r="22" spans="1:21" s="31" customFormat="1" x14ac:dyDescent="0.25">
      <c r="A22" s="24">
        <v>4080.75</v>
      </c>
      <c r="B22" s="25">
        <v>198128.82</v>
      </c>
      <c r="C22" s="26">
        <v>24.28</v>
      </c>
      <c r="D22" s="27" t="s">
        <v>29</v>
      </c>
      <c r="E22" s="24">
        <v>600</v>
      </c>
      <c r="F22" s="28">
        <v>15</v>
      </c>
      <c r="G22" s="28">
        <v>8</v>
      </c>
      <c r="H22" s="29">
        <f t="shared" si="4"/>
        <v>120</v>
      </c>
      <c r="I22" s="30">
        <f t="shared" si="0"/>
        <v>2913.6000000000004</v>
      </c>
      <c r="J22" s="28">
        <v>175</v>
      </c>
      <c r="K22" s="26">
        <f t="shared" si="1"/>
        <v>105000</v>
      </c>
      <c r="L22" s="28">
        <v>250</v>
      </c>
      <c r="M22" s="26">
        <f t="shared" ref="M22:M24" si="7">E22*L:L</f>
        <v>150000</v>
      </c>
      <c r="N22" s="26">
        <f t="shared" si="3"/>
        <v>45000</v>
      </c>
      <c r="O22" s="41">
        <f t="shared" si="5"/>
        <v>2913.6000000000004</v>
      </c>
      <c r="P22" s="44"/>
      <c r="Q22" s="44"/>
      <c r="R22" s="44"/>
      <c r="S22" s="44"/>
      <c r="T22" s="44"/>
      <c r="U22" s="44"/>
    </row>
    <row r="23" spans="1:21" s="31" customFormat="1" x14ac:dyDescent="0.25">
      <c r="A23" s="24">
        <v>4080.75</v>
      </c>
      <c r="B23" s="25">
        <v>198128.82</v>
      </c>
      <c r="C23" s="26">
        <v>24.28</v>
      </c>
      <c r="D23" s="27" t="s">
        <v>30</v>
      </c>
      <c r="E23" s="24">
        <v>400</v>
      </c>
      <c r="F23" s="28">
        <v>20</v>
      </c>
      <c r="G23" s="28">
        <v>8</v>
      </c>
      <c r="H23" s="29">
        <f t="shared" si="4"/>
        <v>160</v>
      </c>
      <c r="I23" s="30">
        <f t="shared" si="0"/>
        <v>3884.8</v>
      </c>
      <c r="J23" s="28">
        <v>175</v>
      </c>
      <c r="K23" s="26">
        <f t="shared" si="1"/>
        <v>70000</v>
      </c>
      <c r="L23" s="28">
        <v>250</v>
      </c>
      <c r="M23" s="26">
        <f t="shared" si="7"/>
        <v>100000</v>
      </c>
      <c r="N23" s="26">
        <f t="shared" si="3"/>
        <v>30000</v>
      </c>
      <c r="O23" s="41">
        <f t="shared" si="5"/>
        <v>3884.8</v>
      </c>
      <c r="P23" s="44"/>
      <c r="Q23" s="44"/>
      <c r="R23" s="44"/>
      <c r="S23" s="44"/>
      <c r="T23" s="44"/>
      <c r="U23" s="44"/>
    </row>
    <row r="24" spans="1:21" s="31" customFormat="1" x14ac:dyDescent="0.25">
      <c r="A24" s="24">
        <v>4080.75</v>
      </c>
      <c r="B24" s="25">
        <v>198128.82</v>
      </c>
      <c r="C24" s="26">
        <v>24.28</v>
      </c>
      <c r="D24" s="27">
        <v>524</v>
      </c>
      <c r="E24" s="24">
        <v>682418.58</v>
      </c>
      <c r="F24" s="28">
        <v>185.66</v>
      </c>
      <c r="G24" s="28">
        <v>8</v>
      </c>
      <c r="H24" s="29">
        <f t="shared" si="4"/>
        <v>1485.28</v>
      </c>
      <c r="I24" s="30">
        <f t="shared" si="0"/>
        <v>36062.598400000003</v>
      </c>
      <c r="J24" s="28">
        <v>175</v>
      </c>
      <c r="K24" s="26">
        <f t="shared" si="1"/>
        <v>119423251.5</v>
      </c>
      <c r="L24" s="28">
        <v>250</v>
      </c>
      <c r="M24" s="26">
        <f t="shared" si="7"/>
        <v>170604645</v>
      </c>
      <c r="N24" s="26">
        <f t="shared" si="3"/>
        <v>51181393.5</v>
      </c>
      <c r="O24" s="41">
        <f t="shared" si="5"/>
        <v>36062.598400000003</v>
      </c>
      <c r="P24" s="44"/>
      <c r="Q24" s="44"/>
      <c r="R24" s="44"/>
      <c r="S24" s="44"/>
      <c r="T24" s="44"/>
      <c r="U24" s="44"/>
    </row>
    <row r="25" spans="1:21" s="31" customFormat="1" x14ac:dyDescent="0.25">
      <c r="A25" s="24"/>
      <c r="B25" s="25"/>
      <c r="C25" s="26"/>
      <c r="D25" s="27"/>
      <c r="E25" s="24"/>
      <c r="F25" s="28"/>
      <c r="G25" s="28"/>
      <c r="H25" s="29"/>
      <c r="I25" s="30"/>
      <c r="J25" s="28"/>
      <c r="K25" s="26"/>
      <c r="L25" s="28"/>
      <c r="M25" s="26"/>
      <c r="N25" s="26"/>
      <c r="O25" s="41"/>
      <c r="P25" s="44"/>
      <c r="Q25" s="44"/>
      <c r="R25" s="44"/>
      <c r="S25" s="44"/>
      <c r="T25" s="44"/>
      <c r="U25" s="44"/>
    </row>
    <row r="26" spans="1:21" s="31" customFormat="1" x14ac:dyDescent="0.25">
      <c r="A26" s="24"/>
      <c r="B26" s="25"/>
      <c r="C26" s="26"/>
      <c r="D26" s="27"/>
      <c r="E26" s="24"/>
      <c r="F26" s="28"/>
      <c r="G26" s="28"/>
      <c r="H26" s="29"/>
      <c r="I26" s="30"/>
      <c r="J26" s="28"/>
      <c r="K26" s="26"/>
      <c r="L26" s="28"/>
      <c r="M26" s="26"/>
      <c r="N26" s="26"/>
      <c r="O26" s="41"/>
      <c r="P26" s="44"/>
      <c r="Q26" s="44"/>
      <c r="R26" s="44"/>
      <c r="S26" s="44"/>
      <c r="T26" s="44"/>
      <c r="U26" s="44"/>
    </row>
    <row r="27" spans="1:21" s="31" customFormat="1" x14ac:dyDescent="0.25">
      <c r="A27" s="24"/>
      <c r="B27" s="25"/>
      <c r="C27" s="26"/>
      <c r="D27" s="27"/>
      <c r="E27" s="24"/>
      <c r="F27" s="28"/>
      <c r="G27" s="28"/>
      <c r="H27" s="29"/>
      <c r="I27" s="30"/>
      <c r="J27" s="28"/>
      <c r="K27" s="26"/>
      <c r="L27" s="28"/>
      <c r="M27" s="26"/>
      <c r="N27" s="26"/>
      <c r="O27" s="41"/>
      <c r="P27" s="44"/>
      <c r="Q27" s="44"/>
      <c r="R27" s="44"/>
      <c r="S27" s="44"/>
      <c r="T27" s="44"/>
      <c r="U27" s="44"/>
    </row>
    <row r="28" spans="1:21" s="31" customFormat="1" x14ac:dyDescent="0.25">
      <c r="A28" s="24"/>
      <c r="B28" s="25"/>
      <c r="C28" s="26"/>
      <c r="D28" s="27"/>
      <c r="E28" s="24"/>
      <c r="F28" s="28"/>
      <c r="G28" s="28"/>
      <c r="H28" s="29"/>
      <c r="I28" s="30"/>
      <c r="J28" s="28"/>
      <c r="K28" s="26"/>
      <c r="L28" s="28"/>
      <c r="M28" s="26"/>
      <c r="N28" s="26"/>
      <c r="O28" s="41"/>
      <c r="P28" s="44"/>
      <c r="Q28" s="44"/>
      <c r="R28" s="44"/>
      <c r="S28" s="44"/>
      <c r="T28" s="44"/>
      <c r="U28" s="44"/>
    </row>
    <row r="29" spans="1:21" s="31" customFormat="1" x14ac:dyDescent="0.25">
      <c r="A29" s="24"/>
      <c r="B29" s="25"/>
      <c r="C29" s="26"/>
      <c r="D29" s="27"/>
      <c r="E29" s="24"/>
      <c r="F29" s="28"/>
      <c r="G29" s="28"/>
      <c r="H29" s="29"/>
      <c r="I29" s="30"/>
      <c r="J29" s="28"/>
      <c r="K29" s="26"/>
      <c r="L29" s="28"/>
      <c r="M29" s="26"/>
      <c r="N29" s="26"/>
      <c r="O29" s="41"/>
      <c r="P29" s="44"/>
      <c r="Q29" s="44"/>
      <c r="R29" s="44"/>
      <c r="S29" s="44"/>
      <c r="T29" s="44"/>
      <c r="U29" s="44"/>
    </row>
    <row r="30" spans="1:21" s="31" customFormat="1" x14ac:dyDescent="0.25">
      <c r="A30" s="24"/>
      <c r="B30" s="25"/>
      <c r="C30" s="26"/>
      <c r="D30" s="27"/>
      <c r="E30" s="24"/>
      <c r="F30" s="28"/>
      <c r="G30" s="28"/>
      <c r="H30" s="29"/>
      <c r="I30" s="30"/>
      <c r="J30" s="28"/>
      <c r="K30" s="26"/>
      <c r="L30" s="28"/>
      <c r="M30" s="26"/>
      <c r="N30" s="26"/>
      <c r="O30" s="41"/>
      <c r="P30" s="44"/>
      <c r="Q30" s="44"/>
      <c r="R30" s="44"/>
      <c r="S30" s="44"/>
      <c r="T30" s="44"/>
      <c r="U30" s="44"/>
    </row>
    <row r="31" spans="1:21" s="39" customFormat="1" x14ac:dyDescent="0.25">
      <c r="A31" s="32" t="s">
        <v>17</v>
      </c>
      <c r="B31" s="33"/>
      <c r="C31" s="34" t="e">
        <f t="shared" ref="C31:C56" si="8">B:B/A:A</f>
        <v>#VALUE!</v>
      </c>
      <c r="D31" s="35"/>
      <c r="E31" s="32"/>
      <c r="F31" s="36"/>
      <c r="G31" s="36"/>
      <c r="H31" s="37">
        <f>SUM(H9:H30)</f>
        <v>3085.2799999999997</v>
      </c>
      <c r="I31" s="38">
        <f>SUM(I9:I30)</f>
        <v>74910.598400000003</v>
      </c>
      <c r="J31" s="36"/>
      <c r="K31" s="34">
        <f t="shared" ref="K31:K58" si="9">E31*J:J</f>
        <v>0</v>
      </c>
      <c r="L31" s="36"/>
      <c r="M31" s="34">
        <f t="shared" ref="M31:M58" si="10">E31*L:L</f>
        <v>0</v>
      </c>
      <c r="N31" s="34">
        <f t="shared" ref="N31:N58" si="11">M:M-K:K</f>
        <v>0</v>
      </c>
      <c r="O31" s="42">
        <f>SUM(O9:O30)</f>
        <v>74910.598400000003</v>
      </c>
      <c r="P31" s="43"/>
      <c r="Q31" s="43"/>
      <c r="R31" s="43"/>
      <c r="S31" s="43"/>
      <c r="T31" s="43"/>
      <c r="U31" s="43"/>
    </row>
    <row r="32" spans="1:21" x14ac:dyDescent="0.25">
      <c r="A32" s="11"/>
      <c r="B32" s="12"/>
      <c r="C32" s="13" t="e">
        <f t="shared" si="8"/>
        <v>#DIV/0!</v>
      </c>
      <c r="D32" s="14"/>
      <c r="F32" s="7"/>
      <c r="H32" s="15">
        <f t="shared" ref="H32:H58" si="12">F32*G:G</f>
        <v>0</v>
      </c>
      <c r="I32" s="16" t="e">
        <f t="shared" ref="I32:I58" si="13">C:C*H:H</f>
        <v>#DIV/0!</v>
      </c>
      <c r="K32" s="13">
        <f t="shared" si="9"/>
        <v>0</v>
      </c>
      <c r="M32" s="13">
        <f t="shared" si="10"/>
        <v>0</v>
      </c>
      <c r="N32" s="13">
        <f t="shared" si="11"/>
        <v>0</v>
      </c>
      <c r="O32" s="16" t="e">
        <f t="shared" si="5"/>
        <v>#DIV/0!</v>
      </c>
    </row>
    <row r="33" spans="1:15" x14ac:dyDescent="0.25">
      <c r="A33" s="11"/>
      <c r="B33" s="12"/>
      <c r="C33" s="13" t="e">
        <f t="shared" si="8"/>
        <v>#DIV/0!</v>
      </c>
      <c r="D33" s="14"/>
      <c r="F33" s="7"/>
      <c r="H33" s="15">
        <f t="shared" si="12"/>
        <v>0</v>
      </c>
      <c r="I33" s="16" t="e">
        <f t="shared" si="13"/>
        <v>#DIV/0!</v>
      </c>
      <c r="K33" s="13">
        <f t="shared" si="9"/>
        <v>0</v>
      </c>
      <c r="M33" s="13">
        <f t="shared" si="10"/>
        <v>0</v>
      </c>
      <c r="N33" s="13">
        <f t="shared" si="11"/>
        <v>0</v>
      </c>
      <c r="O33" s="16" t="e">
        <f t="shared" si="5"/>
        <v>#DIV/0!</v>
      </c>
    </row>
    <row r="34" spans="1:15" x14ac:dyDescent="0.25">
      <c r="A34" s="11"/>
      <c r="B34" s="12"/>
      <c r="C34" s="13" t="e">
        <f t="shared" si="8"/>
        <v>#DIV/0!</v>
      </c>
      <c r="D34" s="14"/>
      <c r="F34" s="7"/>
      <c r="H34" s="15">
        <f t="shared" si="12"/>
        <v>0</v>
      </c>
      <c r="I34" s="16" t="e">
        <f t="shared" si="13"/>
        <v>#DIV/0!</v>
      </c>
      <c r="K34" s="13">
        <f t="shared" si="9"/>
        <v>0</v>
      </c>
      <c r="M34" s="13">
        <f t="shared" si="10"/>
        <v>0</v>
      </c>
      <c r="N34" s="13">
        <f t="shared" si="11"/>
        <v>0</v>
      </c>
      <c r="O34" s="16" t="e">
        <f t="shared" si="5"/>
        <v>#DIV/0!</v>
      </c>
    </row>
    <row r="35" spans="1:15" x14ac:dyDescent="0.25">
      <c r="A35" s="11"/>
      <c r="B35" s="12"/>
      <c r="C35" s="13" t="e">
        <f t="shared" si="8"/>
        <v>#DIV/0!</v>
      </c>
      <c r="D35" s="14"/>
      <c r="F35" s="7"/>
      <c r="H35" s="15">
        <f t="shared" si="12"/>
        <v>0</v>
      </c>
      <c r="I35" s="16" t="e">
        <f t="shared" si="13"/>
        <v>#DIV/0!</v>
      </c>
      <c r="K35" s="13">
        <f t="shared" si="9"/>
        <v>0</v>
      </c>
      <c r="M35" s="13">
        <f t="shared" si="10"/>
        <v>0</v>
      </c>
      <c r="N35" s="13">
        <f t="shared" si="11"/>
        <v>0</v>
      </c>
      <c r="O35" s="16" t="e">
        <f t="shared" si="5"/>
        <v>#DIV/0!</v>
      </c>
    </row>
    <row r="36" spans="1:15" x14ac:dyDescent="0.25">
      <c r="A36" s="11"/>
      <c r="B36" s="12"/>
      <c r="C36" s="13" t="e">
        <f t="shared" si="8"/>
        <v>#DIV/0!</v>
      </c>
      <c r="D36" s="14"/>
      <c r="F36" s="7"/>
      <c r="H36" s="15">
        <f t="shared" si="12"/>
        <v>0</v>
      </c>
      <c r="I36" s="16" t="e">
        <f t="shared" si="13"/>
        <v>#DIV/0!</v>
      </c>
      <c r="K36" s="13">
        <f t="shared" si="9"/>
        <v>0</v>
      </c>
      <c r="M36" s="13">
        <f t="shared" si="10"/>
        <v>0</v>
      </c>
      <c r="N36" s="13">
        <f t="shared" si="11"/>
        <v>0</v>
      </c>
      <c r="O36" s="16" t="e">
        <f t="shared" si="5"/>
        <v>#DIV/0!</v>
      </c>
    </row>
    <row r="37" spans="1:15" x14ac:dyDescent="0.25">
      <c r="A37" s="11"/>
      <c r="B37" s="12"/>
      <c r="C37" s="13" t="e">
        <f t="shared" si="8"/>
        <v>#DIV/0!</v>
      </c>
      <c r="D37" s="14"/>
      <c r="F37" s="7"/>
      <c r="H37" s="15">
        <f t="shared" si="12"/>
        <v>0</v>
      </c>
      <c r="I37" s="16" t="e">
        <f t="shared" si="13"/>
        <v>#DIV/0!</v>
      </c>
      <c r="K37" s="13">
        <f t="shared" si="9"/>
        <v>0</v>
      </c>
      <c r="M37" s="13">
        <f t="shared" si="10"/>
        <v>0</v>
      </c>
      <c r="N37" s="13">
        <f t="shared" si="11"/>
        <v>0</v>
      </c>
      <c r="O37" s="16" t="e">
        <f t="shared" si="5"/>
        <v>#DIV/0!</v>
      </c>
    </row>
    <row r="38" spans="1:15" x14ac:dyDescent="0.25">
      <c r="A38" s="11"/>
      <c r="B38" s="12"/>
      <c r="C38" s="13" t="e">
        <f t="shared" si="8"/>
        <v>#DIV/0!</v>
      </c>
      <c r="D38" s="14"/>
      <c r="F38" s="7"/>
      <c r="H38" s="15">
        <f t="shared" si="12"/>
        <v>0</v>
      </c>
      <c r="I38" s="16" t="e">
        <f t="shared" si="13"/>
        <v>#DIV/0!</v>
      </c>
      <c r="K38" s="13">
        <f t="shared" si="9"/>
        <v>0</v>
      </c>
      <c r="M38" s="13">
        <f t="shared" si="10"/>
        <v>0</v>
      </c>
      <c r="N38" s="13">
        <f t="shared" si="11"/>
        <v>0</v>
      </c>
      <c r="O38" s="16" t="e">
        <f t="shared" si="5"/>
        <v>#DIV/0!</v>
      </c>
    </row>
    <row r="39" spans="1:15" x14ac:dyDescent="0.25">
      <c r="A39" s="11"/>
      <c r="B39" s="12"/>
      <c r="C39" s="13" t="e">
        <f t="shared" si="8"/>
        <v>#DIV/0!</v>
      </c>
      <c r="D39" s="14"/>
      <c r="F39" s="7"/>
      <c r="H39" s="15">
        <f t="shared" si="12"/>
        <v>0</v>
      </c>
      <c r="I39" s="16" t="e">
        <f t="shared" si="13"/>
        <v>#DIV/0!</v>
      </c>
      <c r="K39" s="13">
        <f t="shared" si="9"/>
        <v>0</v>
      </c>
      <c r="M39" s="13">
        <f t="shared" si="10"/>
        <v>0</v>
      </c>
      <c r="N39" s="13">
        <f t="shared" si="11"/>
        <v>0</v>
      </c>
      <c r="O39" s="16" t="e">
        <f t="shared" si="5"/>
        <v>#DIV/0!</v>
      </c>
    </row>
    <row r="40" spans="1:15" x14ac:dyDescent="0.25">
      <c r="A40" s="11"/>
      <c r="B40" s="12"/>
      <c r="C40" s="13" t="e">
        <f t="shared" si="8"/>
        <v>#DIV/0!</v>
      </c>
      <c r="D40" s="14"/>
      <c r="F40" s="7"/>
      <c r="H40" s="15">
        <f t="shared" si="12"/>
        <v>0</v>
      </c>
      <c r="I40" s="16" t="e">
        <f t="shared" si="13"/>
        <v>#DIV/0!</v>
      </c>
      <c r="K40" s="13">
        <f t="shared" si="9"/>
        <v>0</v>
      </c>
      <c r="M40" s="13">
        <f t="shared" si="10"/>
        <v>0</v>
      </c>
      <c r="N40" s="13">
        <f t="shared" si="11"/>
        <v>0</v>
      </c>
      <c r="O40" s="16" t="e">
        <f t="shared" si="5"/>
        <v>#DIV/0!</v>
      </c>
    </row>
    <row r="41" spans="1:15" x14ac:dyDescent="0.25">
      <c r="A41" s="11"/>
      <c r="B41" s="12"/>
      <c r="C41" s="13" t="e">
        <f t="shared" si="8"/>
        <v>#DIV/0!</v>
      </c>
      <c r="D41" s="14"/>
      <c r="F41" s="7"/>
      <c r="H41" s="15">
        <f t="shared" si="12"/>
        <v>0</v>
      </c>
      <c r="I41" s="16" t="e">
        <f t="shared" si="13"/>
        <v>#DIV/0!</v>
      </c>
      <c r="K41" s="13">
        <f t="shared" si="9"/>
        <v>0</v>
      </c>
      <c r="M41" s="13">
        <f t="shared" si="10"/>
        <v>0</v>
      </c>
      <c r="N41" s="13">
        <f t="shared" si="11"/>
        <v>0</v>
      </c>
      <c r="O41" s="16" t="e">
        <f t="shared" si="5"/>
        <v>#DIV/0!</v>
      </c>
    </row>
    <row r="42" spans="1:15" x14ac:dyDescent="0.25">
      <c r="A42" s="11"/>
      <c r="B42" s="12"/>
      <c r="C42" s="13" t="e">
        <f t="shared" si="8"/>
        <v>#DIV/0!</v>
      </c>
      <c r="D42" s="14"/>
      <c r="F42" s="7"/>
      <c r="H42" s="15">
        <f t="shared" si="12"/>
        <v>0</v>
      </c>
      <c r="I42" s="16" t="e">
        <f t="shared" si="13"/>
        <v>#DIV/0!</v>
      </c>
      <c r="K42" s="13">
        <f t="shared" si="9"/>
        <v>0</v>
      </c>
      <c r="M42" s="13">
        <f t="shared" si="10"/>
        <v>0</v>
      </c>
      <c r="N42" s="13">
        <f t="shared" si="11"/>
        <v>0</v>
      </c>
      <c r="O42" s="16" t="e">
        <f t="shared" si="5"/>
        <v>#DIV/0!</v>
      </c>
    </row>
    <row r="43" spans="1:15" x14ac:dyDescent="0.25">
      <c r="A43" s="11"/>
      <c r="B43" s="12"/>
      <c r="C43" s="13" t="e">
        <f t="shared" si="8"/>
        <v>#DIV/0!</v>
      </c>
      <c r="D43" s="14"/>
      <c r="F43" s="7"/>
      <c r="H43" s="15">
        <f t="shared" si="12"/>
        <v>0</v>
      </c>
      <c r="I43" s="16" t="e">
        <f t="shared" si="13"/>
        <v>#DIV/0!</v>
      </c>
      <c r="K43" s="13">
        <f t="shared" si="9"/>
        <v>0</v>
      </c>
      <c r="M43" s="13">
        <f t="shared" si="10"/>
        <v>0</v>
      </c>
      <c r="N43" s="13">
        <f t="shared" si="11"/>
        <v>0</v>
      </c>
      <c r="O43" s="16" t="e">
        <f t="shared" si="5"/>
        <v>#DIV/0!</v>
      </c>
    </row>
    <row r="44" spans="1:15" x14ac:dyDescent="0.25">
      <c r="A44" s="11"/>
      <c r="B44" s="12"/>
      <c r="C44" s="13" t="e">
        <f t="shared" si="8"/>
        <v>#DIV/0!</v>
      </c>
      <c r="D44" s="14"/>
      <c r="F44" s="7"/>
      <c r="H44" s="15">
        <f t="shared" si="12"/>
        <v>0</v>
      </c>
      <c r="I44" s="16" t="e">
        <f t="shared" si="13"/>
        <v>#DIV/0!</v>
      </c>
      <c r="K44" s="13">
        <f t="shared" si="9"/>
        <v>0</v>
      </c>
      <c r="M44" s="13">
        <f t="shared" si="10"/>
        <v>0</v>
      </c>
      <c r="N44" s="13">
        <f t="shared" si="11"/>
        <v>0</v>
      </c>
      <c r="O44" s="16" t="e">
        <f t="shared" si="5"/>
        <v>#DIV/0!</v>
      </c>
    </row>
    <row r="45" spans="1:15" x14ac:dyDescent="0.25">
      <c r="A45" s="11"/>
      <c r="B45" s="12"/>
      <c r="C45" s="13" t="e">
        <f t="shared" si="8"/>
        <v>#DIV/0!</v>
      </c>
      <c r="D45" s="14"/>
      <c r="F45" s="7"/>
      <c r="H45" s="15">
        <f t="shared" si="12"/>
        <v>0</v>
      </c>
      <c r="I45" s="16" t="e">
        <f t="shared" si="13"/>
        <v>#DIV/0!</v>
      </c>
      <c r="K45" s="13">
        <f t="shared" si="9"/>
        <v>0</v>
      </c>
      <c r="M45" s="13">
        <f t="shared" si="10"/>
        <v>0</v>
      </c>
      <c r="N45" s="13">
        <f t="shared" si="11"/>
        <v>0</v>
      </c>
      <c r="O45" s="16" t="e">
        <f t="shared" si="5"/>
        <v>#DIV/0!</v>
      </c>
    </row>
    <row r="46" spans="1:15" x14ac:dyDescent="0.25">
      <c r="A46" s="11"/>
      <c r="B46" s="12"/>
      <c r="C46" s="13" t="e">
        <f t="shared" si="8"/>
        <v>#DIV/0!</v>
      </c>
      <c r="D46" s="14"/>
      <c r="F46" s="7"/>
      <c r="H46" s="15">
        <f t="shared" si="12"/>
        <v>0</v>
      </c>
      <c r="I46" s="16" t="e">
        <f t="shared" si="13"/>
        <v>#DIV/0!</v>
      </c>
      <c r="K46" s="13">
        <f t="shared" si="9"/>
        <v>0</v>
      </c>
      <c r="M46" s="13">
        <f t="shared" si="10"/>
        <v>0</v>
      </c>
      <c r="N46" s="13">
        <f t="shared" si="11"/>
        <v>0</v>
      </c>
      <c r="O46" s="16" t="e">
        <f t="shared" si="5"/>
        <v>#DIV/0!</v>
      </c>
    </row>
    <row r="47" spans="1:15" x14ac:dyDescent="0.25">
      <c r="A47" s="11"/>
      <c r="B47" s="12"/>
      <c r="C47" s="13" t="e">
        <f t="shared" si="8"/>
        <v>#DIV/0!</v>
      </c>
      <c r="D47" s="14"/>
      <c r="F47" s="7"/>
      <c r="H47" s="15">
        <f t="shared" si="12"/>
        <v>0</v>
      </c>
      <c r="I47" s="16" t="e">
        <f t="shared" si="13"/>
        <v>#DIV/0!</v>
      </c>
      <c r="K47" s="13">
        <f t="shared" si="9"/>
        <v>0</v>
      </c>
      <c r="M47" s="13">
        <f t="shared" si="10"/>
        <v>0</v>
      </c>
      <c r="N47" s="13">
        <f t="shared" si="11"/>
        <v>0</v>
      </c>
      <c r="O47" s="16" t="e">
        <f t="shared" si="5"/>
        <v>#DIV/0!</v>
      </c>
    </row>
    <row r="48" spans="1:15" x14ac:dyDescent="0.25">
      <c r="A48" s="11"/>
      <c r="B48" s="12"/>
      <c r="C48" s="13" t="e">
        <f t="shared" si="8"/>
        <v>#DIV/0!</v>
      </c>
      <c r="D48" s="14"/>
      <c r="F48" s="7"/>
      <c r="H48" s="15">
        <f t="shared" si="12"/>
        <v>0</v>
      </c>
      <c r="I48" s="16" t="e">
        <f t="shared" si="13"/>
        <v>#DIV/0!</v>
      </c>
      <c r="K48" s="13">
        <f t="shared" si="9"/>
        <v>0</v>
      </c>
      <c r="M48" s="13">
        <f t="shared" si="10"/>
        <v>0</v>
      </c>
      <c r="N48" s="13">
        <f t="shared" si="11"/>
        <v>0</v>
      </c>
      <c r="O48" s="16" t="e">
        <f t="shared" si="5"/>
        <v>#DIV/0!</v>
      </c>
    </row>
    <row r="49" spans="1:15" x14ac:dyDescent="0.25">
      <c r="A49" s="11"/>
      <c r="B49" s="12"/>
      <c r="C49" s="13" t="e">
        <f t="shared" si="8"/>
        <v>#DIV/0!</v>
      </c>
      <c r="D49" s="14"/>
      <c r="F49" s="7"/>
      <c r="H49" s="15">
        <f t="shared" si="12"/>
        <v>0</v>
      </c>
      <c r="I49" s="16" t="e">
        <f t="shared" si="13"/>
        <v>#DIV/0!</v>
      </c>
      <c r="K49" s="13">
        <f t="shared" si="9"/>
        <v>0</v>
      </c>
      <c r="M49" s="13">
        <f t="shared" si="10"/>
        <v>0</v>
      </c>
      <c r="N49" s="13">
        <f t="shared" si="11"/>
        <v>0</v>
      </c>
      <c r="O49" s="16" t="e">
        <f t="shared" si="5"/>
        <v>#DIV/0!</v>
      </c>
    </row>
    <row r="50" spans="1:15" x14ac:dyDescent="0.25">
      <c r="A50" s="11"/>
      <c r="B50" s="12"/>
      <c r="C50" s="13" t="e">
        <f t="shared" si="8"/>
        <v>#DIV/0!</v>
      </c>
      <c r="D50" s="14"/>
      <c r="F50" s="7"/>
      <c r="H50" s="15">
        <f t="shared" si="12"/>
        <v>0</v>
      </c>
      <c r="I50" s="16" t="e">
        <f t="shared" si="13"/>
        <v>#DIV/0!</v>
      </c>
      <c r="K50" s="13">
        <f t="shared" si="9"/>
        <v>0</v>
      </c>
      <c r="M50" s="13">
        <f t="shared" si="10"/>
        <v>0</v>
      </c>
      <c r="N50" s="13">
        <f t="shared" si="11"/>
        <v>0</v>
      </c>
      <c r="O50" s="16" t="e">
        <f t="shared" si="5"/>
        <v>#DIV/0!</v>
      </c>
    </row>
    <row r="51" spans="1:15" x14ac:dyDescent="0.25">
      <c r="A51" s="11"/>
      <c r="B51" s="12"/>
      <c r="C51" s="13" t="e">
        <f t="shared" si="8"/>
        <v>#DIV/0!</v>
      </c>
      <c r="D51" s="14"/>
      <c r="F51" s="7"/>
      <c r="H51" s="15">
        <f t="shared" si="12"/>
        <v>0</v>
      </c>
      <c r="I51" s="16" t="e">
        <f t="shared" si="13"/>
        <v>#DIV/0!</v>
      </c>
      <c r="K51" s="13">
        <f t="shared" si="9"/>
        <v>0</v>
      </c>
      <c r="M51" s="13">
        <f t="shared" si="10"/>
        <v>0</v>
      </c>
      <c r="N51" s="13">
        <f t="shared" si="11"/>
        <v>0</v>
      </c>
      <c r="O51" s="16" t="e">
        <f t="shared" si="5"/>
        <v>#DIV/0!</v>
      </c>
    </row>
    <row r="52" spans="1:15" x14ac:dyDescent="0.25">
      <c r="A52" s="11"/>
      <c r="B52" s="12"/>
      <c r="C52" s="13" t="e">
        <f t="shared" si="8"/>
        <v>#DIV/0!</v>
      </c>
      <c r="D52" s="14"/>
      <c r="F52" s="7"/>
      <c r="H52" s="15">
        <f t="shared" si="12"/>
        <v>0</v>
      </c>
      <c r="I52" s="16" t="e">
        <f t="shared" si="13"/>
        <v>#DIV/0!</v>
      </c>
      <c r="K52" s="13">
        <f t="shared" si="9"/>
        <v>0</v>
      </c>
      <c r="M52" s="13">
        <f t="shared" si="10"/>
        <v>0</v>
      </c>
      <c r="N52" s="13">
        <f t="shared" si="11"/>
        <v>0</v>
      </c>
      <c r="O52" s="16" t="e">
        <f t="shared" si="5"/>
        <v>#DIV/0!</v>
      </c>
    </row>
    <row r="53" spans="1:15" x14ac:dyDescent="0.25">
      <c r="A53" s="11"/>
      <c r="B53" s="12"/>
      <c r="C53" s="13" t="e">
        <f t="shared" si="8"/>
        <v>#DIV/0!</v>
      </c>
      <c r="D53" s="14"/>
      <c r="F53" s="7"/>
      <c r="H53" s="15">
        <f t="shared" si="12"/>
        <v>0</v>
      </c>
      <c r="I53" s="16" t="e">
        <f t="shared" si="13"/>
        <v>#DIV/0!</v>
      </c>
      <c r="K53" s="13">
        <f t="shared" si="9"/>
        <v>0</v>
      </c>
      <c r="M53" s="13">
        <f t="shared" si="10"/>
        <v>0</v>
      </c>
      <c r="N53" s="13">
        <f t="shared" si="11"/>
        <v>0</v>
      </c>
      <c r="O53" s="16" t="e">
        <f t="shared" si="5"/>
        <v>#DIV/0!</v>
      </c>
    </row>
    <row r="54" spans="1:15" x14ac:dyDescent="0.25">
      <c r="A54" s="11"/>
      <c r="B54" s="12"/>
      <c r="C54" s="13" t="e">
        <f t="shared" si="8"/>
        <v>#DIV/0!</v>
      </c>
      <c r="D54" s="14"/>
      <c r="F54" s="7"/>
      <c r="H54" s="15">
        <f t="shared" si="12"/>
        <v>0</v>
      </c>
      <c r="I54" s="16" t="e">
        <f t="shared" si="13"/>
        <v>#DIV/0!</v>
      </c>
      <c r="K54" s="13">
        <f t="shared" si="9"/>
        <v>0</v>
      </c>
      <c r="M54" s="13">
        <f t="shared" si="10"/>
        <v>0</v>
      </c>
      <c r="N54" s="13">
        <f t="shared" si="11"/>
        <v>0</v>
      </c>
      <c r="O54" s="16" t="e">
        <f t="shared" si="5"/>
        <v>#DIV/0!</v>
      </c>
    </row>
    <row r="55" spans="1:15" x14ac:dyDescent="0.25">
      <c r="A55" s="11"/>
      <c r="B55" s="12"/>
      <c r="C55" s="13" t="e">
        <f t="shared" si="8"/>
        <v>#DIV/0!</v>
      </c>
      <c r="D55" s="14"/>
      <c r="F55" s="7"/>
      <c r="H55" s="15">
        <f t="shared" si="12"/>
        <v>0</v>
      </c>
      <c r="I55" s="16" t="e">
        <f t="shared" si="13"/>
        <v>#DIV/0!</v>
      </c>
      <c r="K55" s="13">
        <f t="shared" si="9"/>
        <v>0</v>
      </c>
      <c r="M55" s="13">
        <f t="shared" si="10"/>
        <v>0</v>
      </c>
      <c r="N55" s="13">
        <f t="shared" si="11"/>
        <v>0</v>
      </c>
      <c r="O55" s="16" t="e">
        <f t="shared" si="5"/>
        <v>#DIV/0!</v>
      </c>
    </row>
    <row r="56" spans="1:15" x14ac:dyDescent="0.25">
      <c r="A56" s="11"/>
      <c r="B56" s="12"/>
      <c r="C56" s="13" t="e">
        <f t="shared" si="8"/>
        <v>#DIV/0!</v>
      </c>
      <c r="D56" s="14"/>
      <c r="F56" s="7"/>
      <c r="H56" s="15">
        <f t="shared" si="12"/>
        <v>0</v>
      </c>
      <c r="I56" s="16" t="e">
        <f t="shared" si="13"/>
        <v>#DIV/0!</v>
      </c>
      <c r="K56" s="13">
        <f t="shared" si="9"/>
        <v>0</v>
      </c>
      <c r="M56" s="13">
        <f t="shared" si="10"/>
        <v>0</v>
      </c>
      <c r="N56" s="13">
        <f t="shared" si="11"/>
        <v>0</v>
      </c>
      <c r="O56" s="16" t="e">
        <f t="shared" si="5"/>
        <v>#DIV/0!</v>
      </c>
    </row>
    <row r="57" spans="1:15" x14ac:dyDescent="0.25">
      <c r="A57" s="11"/>
      <c r="D57" s="14"/>
      <c r="F57" s="7"/>
      <c r="H57" s="15">
        <f t="shared" si="12"/>
        <v>0</v>
      </c>
      <c r="I57" s="16">
        <f t="shared" si="13"/>
        <v>0</v>
      </c>
      <c r="K57" s="13">
        <f t="shared" si="9"/>
        <v>0</v>
      </c>
      <c r="M57" s="13">
        <f t="shared" si="10"/>
        <v>0</v>
      </c>
      <c r="N57" s="13">
        <f t="shared" si="11"/>
        <v>0</v>
      </c>
      <c r="O57" s="16">
        <f t="shared" si="5"/>
        <v>0</v>
      </c>
    </row>
    <row r="58" spans="1:15" x14ac:dyDescent="0.25">
      <c r="A58" s="12"/>
      <c r="D58" s="14"/>
      <c r="F58" s="7"/>
      <c r="H58" s="15">
        <f t="shared" si="12"/>
        <v>0</v>
      </c>
      <c r="I58" s="16">
        <f t="shared" si="13"/>
        <v>0</v>
      </c>
      <c r="K58" s="13">
        <f t="shared" si="9"/>
        <v>0</v>
      </c>
      <c r="M58" s="13">
        <f t="shared" si="10"/>
        <v>0</v>
      </c>
      <c r="N58" s="13">
        <f t="shared" si="11"/>
        <v>0</v>
      </c>
      <c r="O58" s="16">
        <f t="shared" si="5"/>
        <v>0</v>
      </c>
    </row>
  </sheetData>
  <pageMargins left="0.51181102362204722" right="0.51181102362204722" top="0.78740157480314965" bottom="0.78740157480314965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Balestrin</dc:creator>
  <cp:lastModifiedBy>Gabriella Balestrin</cp:lastModifiedBy>
  <cp:lastPrinted>2022-04-11T14:40:00Z</cp:lastPrinted>
  <dcterms:created xsi:type="dcterms:W3CDTF">2020-02-09T18:19:10Z</dcterms:created>
  <dcterms:modified xsi:type="dcterms:W3CDTF">2022-04-11T14:56:12Z</dcterms:modified>
</cp:coreProperties>
</file>