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4680"/>
  </bookViews>
  <sheets>
    <sheet name="Praça 500" sheetId="1" r:id="rId1"/>
  </sheets>
  <calcPr calcId="145621"/>
</workbook>
</file>

<file path=xl/calcChain.xml><?xml version="1.0" encoding="utf-8"?>
<calcChain xmlns="http://schemas.openxmlformats.org/spreadsheetml/2006/main">
  <c r="G81" i="1" l="1"/>
  <c r="F81" i="1"/>
  <c r="F80" i="1"/>
  <c r="F45" i="1"/>
  <c r="G35" i="1"/>
  <c r="F35" i="1"/>
  <c r="F30" i="1"/>
  <c r="F54" i="1" l="1"/>
  <c r="F53" i="1"/>
  <c r="F52" i="1"/>
  <c r="F51" i="1"/>
  <c r="F50" i="1"/>
  <c r="F48" i="1"/>
  <c r="F31" i="1"/>
  <c r="F33" i="1"/>
  <c r="F32" i="1"/>
  <c r="F46" i="1"/>
  <c r="F9" i="1"/>
  <c r="F19" i="1" l="1"/>
  <c r="G19" i="1" s="1"/>
  <c r="F74" i="1"/>
  <c r="F75" i="1"/>
  <c r="G82" i="1" s="1"/>
  <c r="F77" i="1"/>
  <c r="F73" i="1"/>
  <c r="F68" i="1"/>
  <c r="F70" i="1" s="1"/>
  <c r="G70" i="1" s="1"/>
  <c r="F63" i="1"/>
  <c r="F65" i="1" s="1"/>
  <c r="G65" i="1" s="1"/>
  <c r="F59" i="1"/>
  <c r="F61" i="1" s="1"/>
  <c r="G61" i="1" s="1"/>
  <c r="F44" i="1"/>
  <c r="F56" i="1" s="1"/>
  <c r="G56" i="1" s="1"/>
  <c r="F47" i="1"/>
  <c r="F49" i="1"/>
  <c r="F43" i="1"/>
  <c r="F38" i="1"/>
  <c r="F40" i="1" s="1"/>
  <c r="G40" i="1" s="1"/>
  <c r="F25" i="1"/>
  <c r="F26" i="1"/>
  <c r="F24" i="1"/>
  <c r="F6" i="1"/>
  <c r="F7" i="1"/>
  <c r="F8" i="1"/>
  <c r="F10" i="1"/>
  <c r="F13" i="1"/>
  <c r="F14" i="1" s="1"/>
  <c r="G14" i="1" s="1"/>
  <c r="F5" i="1"/>
  <c r="F79" i="1" l="1"/>
  <c r="G79" i="1" s="1"/>
  <c r="F27" i="1"/>
  <c r="G27" i="1" s="1"/>
  <c r="F11" i="1"/>
  <c r="G11" i="1" s="1"/>
  <c r="G87" i="1" s="1"/>
</calcChain>
</file>

<file path=xl/sharedStrings.xml><?xml version="1.0" encoding="utf-8"?>
<sst xmlns="http://schemas.openxmlformats.org/spreadsheetml/2006/main" count="125" uniqueCount="97">
  <si>
    <t>1.1</t>
  </si>
  <si>
    <t>ITEM</t>
  </si>
  <si>
    <t>DESCRIÇÃO DO SERVIÇO</t>
  </si>
  <si>
    <t>UNID.</t>
  </si>
  <si>
    <t>QUANT</t>
  </si>
  <si>
    <t>UNITÁRIO</t>
  </si>
  <si>
    <t>TOTAL</t>
  </si>
  <si>
    <t>VALOR</t>
  </si>
  <si>
    <t>1.2</t>
  </si>
  <si>
    <t>Sapatas isoladas em concreto armado para fixação de estrutura (incluso materiais e serviços)</t>
  </si>
  <si>
    <t>m³</t>
  </si>
  <si>
    <t>1.3</t>
  </si>
  <si>
    <t xml:space="preserve">Angelin de 1° qualidade nivelada, aparelhada e com umidade máx. de 12% , seca para estrutura </t>
  </si>
  <si>
    <t>de cobertura (pilares, vigas e vigotas</t>
  </si>
  <si>
    <t>Carpinteiro</t>
  </si>
  <si>
    <t>1.4</t>
  </si>
  <si>
    <t>h</t>
  </si>
  <si>
    <t>1.5</t>
  </si>
  <si>
    <t>Parafusos e demais assessórios necessários para instalação de estrutura</t>
  </si>
  <si>
    <t>1.6</t>
  </si>
  <si>
    <t>m²</t>
  </si>
  <si>
    <t>2.1</t>
  </si>
  <si>
    <t>Camada com e=20cm de aterro compactado para passeio público</t>
  </si>
  <si>
    <t>2.2</t>
  </si>
  <si>
    <t>m</t>
  </si>
  <si>
    <t>2.3</t>
  </si>
  <si>
    <t>3.1</t>
  </si>
  <si>
    <t>e colocação de grama.</t>
  </si>
  <si>
    <t>3.2</t>
  </si>
  <si>
    <t xml:space="preserve">Grama Sempre Verde de 1° qualidade sem inço, incluso preparação no solo, com calário e adubo </t>
  </si>
  <si>
    <t>4.1</t>
  </si>
  <si>
    <t>unid</t>
  </si>
  <si>
    <t>unid.</t>
  </si>
  <si>
    <t>AJARDINAMENTO</t>
  </si>
  <si>
    <t>ARBORIZAÇÃO</t>
  </si>
  <si>
    <t>Kaizuca (altura aprox. 1,50m, INCLUSO COLOCAÇÃO)</t>
  </si>
  <si>
    <t>Buxinho Diâmetro 0,30cm (INCLUSO COLOCAÇÃO)</t>
  </si>
  <si>
    <t>Buxinho Diâmetro 0,40cm (INCLUSO COLOCAÇÃO)</t>
  </si>
  <si>
    <t>Bromélia (INCLUSO COLOCAÇÃO)</t>
  </si>
  <si>
    <t>Cicas (INCLUSO COLOCAÇÃO)</t>
  </si>
  <si>
    <t>BANCOS</t>
  </si>
  <si>
    <t>MESAS</t>
  </si>
  <si>
    <t xml:space="preserve">Mesas em concreto, com tabuleiro de xadrex </t>
  </si>
  <si>
    <t>LIXEIRAS</t>
  </si>
  <si>
    <t>INSTALAÇÕES ELÉTRICAS</t>
  </si>
  <si>
    <t>Limpeza e retirada final de entulhos</t>
  </si>
  <si>
    <t>PRFEITURA MUNICIPAL</t>
  </si>
  <si>
    <t>Lastro de pedrisco e=5cm (material e mão de obra)para assentamento de paver</t>
  </si>
  <si>
    <t>Pavimentação com paver e=6cm rejuntado com areia ao redor dos equipamentos</t>
  </si>
  <si>
    <t xml:space="preserve">m </t>
  </si>
  <si>
    <t>5.1</t>
  </si>
  <si>
    <t>6.1</t>
  </si>
  <si>
    <t>7.1</t>
  </si>
  <si>
    <t>8.1</t>
  </si>
  <si>
    <t>SERVIÇOS INICIAIS/COBERTURA E PROTEÇÃO (pergolado)</t>
  </si>
  <si>
    <t>Lastro de pedrisco e=5cm (material e mão de obra) = 2,71m³</t>
  </si>
  <si>
    <t xml:space="preserve">Piso em concreto e=7cm </t>
  </si>
  <si>
    <t>Cetol  de 3. 6 litros</t>
  </si>
  <si>
    <t>Árvore Ipe (cor amarela -altura  aprox. 4,00m, INCLUSO COLOCAÇÃO)</t>
  </si>
  <si>
    <t>Árvore Jacarandá Mimoso/paulista (cor roxa -altura  aprox. 4,00m INCLUSO COLOCAÇÃO)</t>
  </si>
  <si>
    <t>Árvore de Cerejeira Japonesa  ( cor  roxa - altura aprox. 4,00m  INCLUSO COLOCAÇÃO)</t>
  </si>
  <si>
    <t>Arvore de Acacias -( cor  amarela/rubra -  altura aprox. 4,00m INCLUSO COLOCAÇÃO)</t>
  </si>
  <si>
    <t xml:space="preserve">Poste em aço galvanizado com quatro pétalas  5,00m de altura  </t>
  </si>
  <si>
    <t>Eletroduto enterrado para jardim INCLUSO COLOCAÇÃO</t>
  </si>
  <si>
    <t xml:space="preserve">Fio de cobre isolado 2,5mm² 750v INCLUSO COLOCAÇÃO </t>
  </si>
  <si>
    <t>incluso lampada e fiação necessária para instalação INCLUSO COLOCAÇÃO</t>
  </si>
  <si>
    <t>PASSEIOS PRAÇA BRASIL 500</t>
  </si>
  <si>
    <t>PASSEIOS CASA DA CULTURA</t>
  </si>
  <si>
    <t>Árvore Acer palmatum | Bordo japonês ( altura  aprox. 3,00m INCLUSO  COLOCAÇÃO)</t>
  </si>
  <si>
    <t>Coqueiro (altura aprox. 4,00m (INCLUSO COLOCAÇÃO)</t>
  </si>
  <si>
    <t>Buxinho Diâmetro 0,60cm (INCLUSO COLOCAÇÃO)</t>
  </si>
  <si>
    <t>9.1</t>
  </si>
  <si>
    <t>Placa de obra modelo padrão</t>
  </si>
  <si>
    <t>Meio fio prá moldado com colocação e rejunte</t>
  </si>
  <si>
    <t>Lajota de concreto normal e assentamento (incluso piso para PNE)</t>
  </si>
  <si>
    <t xml:space="preserve">Bancos de madeira tratada e pés de ferro fundido </t>
  </si>
  <si>
    <t>Lixeiras em madeira tratada</t>
  </si>
  <si>
    <t>Poste decorativo galvanizado à fogo e pintado/ Altura 3m
Luminária: em Alumínio Pintado com alojamento para reator
Refletor: em Alumínio Anodizado Brilhante
Rebatedor: em aço galvanizado e pintado
Lâmpada: Vapor Metálico 70/150 /   INCLUSO COLOCAÇÃO</t>
  </si>
  <si>
    <t>COBERTURA PERGOLADOS</t>
  </si>
  <si>
    <t>Cobertura com vidro laminados 5+5 (incluso assessorios para fixação  e imendas/e colocação)</t>
  </si>
  <si>
    <t>3.4</t>
  </si>
  <si>
    <t>3.5</t>
  </si>
  <si>
    <t>5.2</t>
  </si>
  <si>
    <t>5.3</t>
  </si>
  <si>
    <t>5.5</t>
  </si>
  <si>
    <t>5.4</t>
  </si>
  <si>
    <t>5.6</t>
  </si>
  <si>
    <t>5.7</t>
  </si>
  <si>
    <t>5.8</t>
  </si>
  <si>
    <t>5.9</t>
  </si>
  <si>
    <t>5.10</t>
  </si>
  <si>
    <t>5.11</t>
  </si>
  <si>
    <t>5.12</t>
  </si>
  <si>
    <t>9.2</t>
  </si>
  <si>
    <t>9.3</t>
  </si>
  <si>
    <t>9.4</t>
  </si>
  <si>
    <t>PRAÇA BRASIL 500 E CASA DA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</si>
</sst>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3" fillId="0" borderId="3" xfId="0" applyFont="1" applyBorder="1"/>
    <xf numFmtId="0" fontId="3" fillId="0" borderId="4" xfId="0" applyFont="1" applyBorder="1"/>
    <xf numFmtId="43" fontId="3" fillId="0" borderId="4" xfId="1" applyFont="1" applyBorder="1"/>
    <xf numFmtId="43" fontId="2" fillId="0" borderId="4" xfId="1" applyFont="1" applyBorder="1"/>
    <xf numFmtId="0" fontId="3" fillId="2" borderId="3" xfId="0" applyFont="1" applyFill="1" applyBorder="1"/>
    <xf numFmtId="0" fontId="3" fillId="2" borderId="4" xfId="0" applyFont="1" applyFill="1" applyBorder="1"/>
    <xf numFmtId="43" fontId="3" fillId="2" borderId="4" xfId="1" applyFont="1" applyFill="1" applyBorder="1"/>
    <xf numFmtId="43" fontId="2" fillId="2" borderId="4" xfId="1" applyFont="1" applyFill="1" applyBorder="1"/>
    <xf numFmtId="0" fontId="3" fillId="0" borderId="5" xfId="0" applyFont="1" applyBorder="1"/>
    <xf numFmtId="0" fontId="3" fillId="0" borderId="6" xfId="0" applyFont="1" applyBorder="1"/>
    <xf numFmtId="43" fontId="3" fillId="0" borderId="6" xfId="1" applyFont="1" applyBorder="1"/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3" xfId="0" applyFont="1" applyFill="1" applyBorder="1"/>
    <xf numFmtId="43" fontId="3" fillId="2" borderId="0" xfId="1" applyFont="1" applyFill="1"/>
    <xf numFmtId="0" fontId="2" fillId="2" borderId="1" xfId="0" applyFont="1" applyFill="1" applyBorder="1"/>
    <xf numFmtId="0" fontId="2" fillId="2" borderId="2" xfId="0" applyFont="1" applyFill="1" applyBorder="1"/>
    <xf numFmtId="43" fontId="2" fillId="2" borderId="2" xfId="1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43" fontId="3" fillId="2" borderId="8" xfId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3" fontId="3" fillId="2" borderId="2" xfId="1" applyFont="1" applyFill="1" applyBorder="1"/>
    <xf numFmtId="43" fontId="3" fillId="2" borderId="10" xfId="1" applyFont="1" applyFill="1" applyBorder="1"/>
    <xf numFmtId="0" fontId="2" fillId="2" borderId="3" xfId="0" applyFont="1" applyFill="1" applyBorder="1" applyAlignment="1">
      <alignment horizontal="left"/>
    </xf>
    <xf numFmtId="43" fontId="3" fillId="2" borderId="11" xfId="1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3" fontId="3" fillId="2" borderId="6" xfId="1" applyFont="1" applyFill="1" applyBorder="1"/>
    <xf numFmtId="43" fontId="2" fillId="2" borderId="12" xfId="1" applyFont="1" applyFill="1" applyBorder="1"/>
    <xf numFmtId="0" fontId="3" fillId="2" borderId="0" xfId="0" applyFont="1" applyFill="1"/>
    <xf numFmtId="0" fontId="4" fillId="2" borderId="4" xfId="0" applyFont="1" applyFill="1" applyBorder="1"/>
    <xf numFmtId="0" fontId="3" fillId="2" borderId="7" xfId="0" applyFont="1" applyFill="1" applyBorder="1"/>
    <xf numFmtId="43" fontId="3" fillId="2" borderId="0" xfId="1" applyFont="1" applyFill="1" applyBorder="1"/>
    <xf numFmtId="0" fontId="3" fillId="2" borderId="4" xfId="0" applyFont="1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selection activeCell="B91" sqref="B91"/>
    </sheetView>
  </sheetViews>
  <sheetFormatPr defaultRowHeight="15" x14ac:dyDescent="0.25"/>
  <cols>
    <col min="1" max="1" width="4.7109375" customWidth="1"/>
    <col min="2" max="2" width="70.5703125" customWidth="1"/>
    <col min="3" max="3" width="6.42578125" style="1" customWidth="1"/>
    <col min="4" max="4" width="9.5703125" style="1" bestFit="1" customWidth="1"/>
    <col min="5" max="5" width="11.140625" style="1" bestFit="1" customWidth="1"/>
    <col min="6" max="6" width="12.5703125" style="1" customWidth="1"/>
    <col min="7" max="7" width="11.5703125" style="1" bestFit="1" customWidth="1"/>
  </cols>
  <sheetData>
    <row r="1" spans="1:7" x14ac:dyDescent="0.25">
      <c r="A1" s="18" t="s">
        <v>96</v>
      </c>
      <c r="B1" s="19"/>
      <c r="C1" s="20"/>
      <c r="D1" s="20"/>
      <c r="E1" s="20" t="s">
        <v>7</v>
      </c>
      <c r="F1" s="20" t="s">
        <v>7</v>
      </c>
    </row>
    <row r="2" spans="1:7" x14ac:dyDescent="0.25">
      <c r="A2" s="21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spans="1:7" x14ac:dyDescent="0.25">
      <c r="A3" s="24"/>
      <c r="B3" s="25"/>
      <c r="C3" s="26"/>
      <c r="D3" s="26"/>
      <c r="E3" s="26"/>
      <c r="F3" s="27"/>
    </row>
    <row r="4" spans="1:7" x14ac:dyDescent="0.25">
      <c r="A4" s="28">
        <v>1</v>
      </c>
      <c r="B4" s="15" t="s">
        <v>54</v>
      </c>
      <c r="C4" s="8"/>
      <c r="D4" s="8"/>
      <c r="E4" s="8"/>
      <c r="F4" s="29"/>
    </row>
    <row r="5" spans="1:7" x14ac:dyDescent="0.25">
      <c r="A5" s="6" t="s">
        <v>0</v>
      </c>
      <c r="B5" s="7" t="s">
        <v>72</v>
      </c>
      <c r="C5" s="8" t="s">
        <v>20</v>
      </c>
      <c r="D5" s="8">
        <v>5</v>
      </c>
      <c r="E5" s="8">
        <v>300</v>
      </c>
      <c r="F5" s="29">
        <f>D5*E5</f>
        <v>1500</v>
      </c>
    </row>
    <row r="6" spans="1:7" x14ac:dyDescent="0.25">
      <c r="A6" s="6" t="s">
        <v>8</v>
      </c>
      <c r="B6" s="7" t="s">
        <v>9</v>
      </c>
      <c r="C6" s="8" t="s">
        <v>10</v>
      </c>
      <c r="D6" s="8">
        <v>1.1200000000000001</v>
      </c>
      <c r="E6" s="8">
        <v>1400</v>
      </c>
      <c r="F6" s="29">
        <f t="shared" ref="F6:F13" si="0">D6*E6</f>
        <v>1568.0000000000002</v>
      </c>
    </row>
    <row r="7" spans="1:7" x14ac:dyDescent="0.25">
      <c r="A7" s="6" t="s">
        <v>11</v>
      </c>
      <c r="B7" s="7" t="s">
        <v>12</v>
      </c>
      <c r="C7" s="8" t="s">
        <v>10</v>
      </c>
      <c r="D7" s="8">
        <v>3.82</v>
      </c>
      <c r="E7" s="8">
        <v>1550</v>
      </c>
      <c r="F7" s="29">
        <f t="shared" si="0"/>
        <v>5921</v>
      </c>
    </row>
    <row r="8" spans="1:7" x14ac:dyDescent="0.25">
      <c r="A8" s="6"/>
      <c r="B8" s="7" t="s">
        <v>13</v>
      </c>
      <c r="C8" s="8"/>
      <c r="D8" s="8"/>
      <c r="E8" s="8"/>
      <c r="F8" s="29">
        <f t="shared" si="0"/>
        <v>0</v>
      </c>
    </row>
    <row r="9" spans="1:7" x14ac:dyDescent="0.25">
      <c r="A9" s="6" t="s">
        <v>15</v>
      </c>
      <c r="B9" s="7" t="s">
        <v>14</v>
      </c>
      <c r="C9" s="8" t="s">
        <v>16</v>
      </c>
      <c r="D9" s="8">
        <v>211.22</v>
      </c>
      <c r="E9" s="8">
        <v>10</v>
      </c>
      <c r="F9" s="29">
        <f>D9*E9</f>
        <v>2112.1999999999998</v>
      </c>
    </row>
    <row r="10" spans="1:7" x14ac:dyDescent="0.25">
      <c r="A10" s="6" t="s">
        <v>17</v>
      </c>
      <c r="B10" s="7" t="s">
        <v>18</v>
      </c>
      <c r="C10" s="8" t="s">
        <v>32</v>
      </c>
      <c r="D10" s="8">
        <v>400</v>
      </c>
      <c r="E10" s="8">
        <v>6</v>
      </c>
      <c r="F10" s="29">
        <f t="shared" si="0"/>
        <v>2400</v>
      </c>
    </row>
    <row r="11" spans="1:7" x14ac:dyDescent="0.25">
      <c r="A11" s="30"/>
      <c r="B11" s="31"/>
      <c r="C11" s="32"/>
      <c r="D11" s="32"/>
      <c r="E11" s="32"/>
      <c r="F11" s="33">
        <f>SUM(F4:F10)</f>
        <v>13501.2</v>
      </c>
      <c r="G11" s="1">
        <f>F11</f>
        <v>13501.2</v>
      </c>
    </row>
    <row r="12" spans="1:7" x14ac:dyDescent="0.25">
      <c r="A12" s="34"/>
      <c r="B12" s="34"/>
      <c r="C12" s="17"/>
      <c r="D12" s="17"/>
      <c r="E12" s="17"/>
      <c r="F12" s="17"/>
    </row>
    <row r="13" spans="1:7" x14ac:dyDescent="0.25">
      <c r="A13" s="6" t="s">
        <v>19</v>
      </c>
      <c r="B13" s="35" t="s">
        <v>57</v>
      </c>
      <c r="C13" s="8" t="s">
        <v>32</v>
      </c>
      <c r="D13" s="8">
        <v>4</v>
      </c>
      <c r="E13" s="8">
        <v>160</v>
      </c>
      <c r="F13" s="8">
        <f t="shared" si="0"/>
        <v>640</v>
      </c>
    </row>
    <row r="14" spans="1:7" x14ac:dyDescent="0.25">
      <c r="A14" s="6"/>
      <c r="B14" s="7"/>
      <c r="C14" s="8"/>
      <c r="D14" s="8"/>
      <c r="E14" s="8"/>
      <c r="F14" s="9">
        <f>SUM(F13)</f>
        <v>640</v>
      </c>
      <c r="G14" s="1">
        <f>F14</f>
        <v>640</v>
      </c>
    </row>
    <row r="15" spans="1:7" x14ac:dyDescent="0.25">
      <c r="A15" s="6"/>
      <c r="B15" s="7"/>
      <c r="C15" s="8"/>
      <c r="D15" s="8"/>
      <c r="E15" s="8"/>
      <c r="F15" s="9"/>
    </row>
    <row r="16" spans="1:7" x14ac:dyDescent="0.25">
      <c r="A16" s="6"/>
      <c r="B16" s="7"/>
      <c r="C16" s="8"/>
      <c r="D16" s="8"/>
      <c r="E16" s="8"/>
      <c r="F16" s="9"/>
    </row>
    <row r="17" spans="1:7" x14ac:dyDescent="0.25">
      <c r="A17" s="16"/>
      <c r="B17" s="15"/>
      <c r="C17" s="8"/>
      <c r="D17" s="8"/>
      <c r="E17" s="8"/>
      <c r="F17" s="9"/>
    </row>
    <row r="18" spans="1:7" x14ac:dyDescent="0.25">
      <c r="A18" s="6"/>
      <c r="B18" s="7"/>
      <c r="C18" s="8"/>
      <c r="D18" s="8"/>
      <c r="E18" s="8"/>
      <c r="F18" s="8"/>
    </row>
    <row r="19" spans="1:7" x14ac:dyDescent="0.25">
      <c r="A19" s="6"/>
      <c r="B19" s="7"/>
      <c r="C19" s="8"/>
      <c r="D19" s="8"/>
      <c r="E19" s="8"/>
      <c r="F19" s="9">
        <f>SUM(F18)</f>
        <v>0</v>
      </c>
      <c r="G19" s="1">
        <f>F19</f>
        <v>0</v>
      </c>
    </row>
    <row r="20" spans="1:7" x14ac:dyDescent="0.25">
      <c r="A20" s="6"/>
      <c r="B20" s="7"/>
      <c r="C20" s="8"/>
      <c r="D20" s="8"/>
      <c r="E20" s="8"/>
      <c r="F20" s="8"/>
    </row>
    <row r="21" spans="1:7" x14ac:dyDescent="0.25">
      <c r="A21" s="6"/>
      <c r="B21" s="7"/>
      <c r="C21" s="8"/>
      <c r="D21" s="8"/>
      <c r="E21" s="8"/>
      <c r="F21" s="9"/>
    </row>
    <row r="22" spans="1:7" x14ac:dyDescent="0.25">
      <c r="A22" s="6"/>
      <c r="B22" s="7"/>
      <c r="C22" s="8"/>
      <c r="D22" s="8"/>
      <c r="E22" s="8"/>
      <c r="F22" s="9"/>
    </row>
    <row r="23" spans="1:7" x14ac:dyDescent="0.25">
      <c r="A23" s="28">
        <v>2</v>
      </c>
      <c r="B23" s="15" t="s">
        <v>66</v>
      </c>
      <c r="C23" s="8"/>
      <c r="D23" s="8"/>
      <c r="E23" s="8"/>
      <c r="F23" s="8"/>
    </row>
    <row r="24" spans="1:7" x14ac:dyDescent="0.25">
      <c r="A24" s="6" t="s">
        <v>21</v>
      </c>
      <c r="B24" s="7" t="s">
        <v>47</v>
      </c>
      <c r="C24" s="8" t="s">
        <v>20</v>
      </c>
      <c r="D24" s="8">
        <v>28.16</v>
      </c>
      <c r="E24" s="8">
        <v>50</v>
      </c>
      <c r="F24" s="8">
        <f>D24*E24</f>
        <v>1408</v>
      </c>
    </row>
    <row r="25" spans="1:7" x14ac:dyDescent="0.25">
      <c r="A25" s="6" t="s">
        <v>23</v>
      </c>
      <c r="B25" s="7" t="s">
        <v>48</v>
      </c>
      <c r="C25" s="8" t="s">
        <v>20</v>
      </c>
      <c r="D25" s="8">
        <v>281.58</v>
      </c>
      <c r="E25" s="8">
        <v>55</v>
      </c>
      <c r="F25" s="8">
        <f t="shared" ref="F25:F26" si="1">D25*E25</f>
        <v>15486.9</v>
      </c>
    </row>
    <row r="26" spans="1:7" x14ac:dyDescent="0.25">
      <c r="A26" s="6" t="s">
        <v>25</v>
      </c>
      <c r="B26" s="7" t="s">
        <v>73</v>
      </c>
      <c r="C26" s="8" t="s">
        <v>49</v>
      </c>
      <c r="D26" s="8">
        <v>106</v>
      </c>
      <c r="E26" s="8">
        <v>25</v>
      </c>
      <c r="F26" s="8">
        <f t="shared" si="1"/>
        <v>2650</v>
      </c>
    </row>
    <row r="27" spans="1:7" x14ac:dyDescent="0.25">
      <c r="A27" s="6"/>
      <c r="B27" s="7"/>
      <c r="C27" s="8"/>
      <c r="D27" s="8"/>
      <c r="E27" s="8"/>
      <c r="F27" s="9">
        <f>SUM(F24:F26)</f>
        <v>19544.900000000001</v>
      </c>
      <c r="G27" s="1">
        <f>F27</f>
        <v>19544.900000000001</v>
      </c>
    </row>
    <row r="28" spans="1:7" x14ac:dyDescent="0.25">
      <c r="A28" s="6"/>
      <c r="B28" s="7"/>
      <c r="C28" s="8"/>
      <c r="D28" s="8"/>
      <c r="E28" s="8"/>
      <c r="F28" s="9"/>
    </row>
    <row r="29" spans="1:7" x14ac:dyDescent="0.25">
      <c r="A29" s="16">
        <v>3</v>
      </c>
      <c r="B29" s="15" t="s">
        <v>67</v>
      </c>
      <c r="C29" s="8"/>
      <c r="D29" s="8"/>
      <c r="E29" s="8"/>
      <c r="F29" s="9"/>
    </row>
    <row r="30" spans="1:7" x14ac:dyDescent="0.25">
      <c r="A30" s="6" t="s">
        <v>26</v>
      </c>
      <c r="B30" s="7" t="s">
        <v>22</v>
      </c>
      <c r="C30" s="8" t="s">
        <v>24</v>
      </c>
      <c r="D30" s="8">
        <v>54.2</v>
      </c>
      <c r="E30" s="8">
        <v>1.7</v>
      </c>
      <c r="F30" s="9">
        <f>E30*D30</f>
        <v>92.14</v>
      </c>
    </row>
    <row r="31" spans="1:7" x14ac:dyDescent="0.25">
      <c r="A31" s="6" t="s">
        <v>28</v>
      </c>
      <c r="B31" s="7" t="s">
        <v>55</v>
      </c>
      <c r="C31" s="8" t="s">
        <v>10</v>
      </c>
      <c r="D31" s="17">
        <v>54.2</v>
      </c>
      <c r="E31" s="8">
        <v>7</v>
      </c>
      <c r="F31" s="9">
        <f>D31*E31</f>
        <v>379.40000000000003</v>
      </c>
    </row>
    <row r="32" spans="1:7" x14ac:dyDescent="0.25">
      <c r="A32" s="6" t="s">
        <v>80</v>
      </c>
      <c r="B32" s="7" t="s">
        <v>56</v>
      </c>
      <c r="C32" s="8" t="s">
        <v>20</v>
      </c>
      <c r="D32" s="17">
        <v>54.2</v>
      </c>
      <c r="E32" s="8">
        <v>18</v>
      </c>
      <c r="F32" s="9">
        <f>D32*E32</f>
        <v>975.6</v>
      </c>
    </row>
    <row r="33" spans="1:7" x14ac:dyDescent="0.25">
      <c r="A33" s="6" t="s">
        <v>81</v>
      </c>
      <c r="B33" s="7" t="s">
        <v>74</v>
      </c>
      <c r="C33" s="8" t="s">
        <v>20</v>
      </c>
      <c r="D33" s="17">
        <v>54.2</v>
      </c>
      <c r="E33" s="8">
        <v>28</v>
      </c>
      <c r="F33" s="9">
        <f>D33*E33</f>
        <v>1517.6000000000001</v>
      </c>
    </row>
    <row r="34" spans="1:7" x14ac:dyDescent="0.25">
      <c r="A34" s="6"/>
      <c r="B34" s="7"/>
      <c r="C34" s="8"/>
      <c r="D34" s="17"/>
      <c r="E34" s="8"/>
      <c r="F34" s="9"/>
    </row>
    <row r="35" spans="1:7" x14ac:dyDescent="0.25">
      <c r="A35" s="6"/>
      <c r="B35" s="7"/>
      <c r="C35" s="8"/>
      <c r="D35" s="8"/>
      <c r="E35" s="8"/>
      <c r="F35" s="9">
        <f>SUM(F29:F34)</f>
        <v>2964.7400000000002</v>
      </c>
      <c r="G35" s="1">
        <f>F35</f>
        <v>2964.7400000000002</v>
      </c>
    </row>
    <row r="36" spans="1:7" x14ac:dyDescent="0.25">
      <c r="A36" s="6"/>
      <c r="B36" s="7"/>
      <c r="C36" s="8"/>
      <c r="D36" s="8"/>
      <c r="E36" s="8"/>
      <c r="F36" s="9"/>
    </row>
    <row r="37" spans="1:7" x14ac:dyDescent="0.25">
      <c r="A37" s="16">
        <v>4</v>
      </c>
      <c r="B37" s="15" t="s">
        <v>33</v>
      </c>
      <c r="C37" s="8"/>
      <c r="D37" s="8"/>
      <c r="E37" s="8"/>
      <c r="F37" s="8"/>
    </row>
    <row r="38" spans="1:7" x14ac:dyDescent="0.25">
      <c r="A38" s="6" t="s">
        <v>30</v>
      </c>
      <c r="B38" s="15" t="s">
        <v>29</v>
      </c>
      <c r="C38" s="8" t="s">
        <v>20</v>
      </c>
      <c r="D38" s="8">
        <v>2500.87</v>
      </c>
      <c r="E38" s="8">
        <v>9</v>
      </c>
      <c r="F38" s="8">
        <f>D38*E38</f>
        <v>22507.829999999998</v>
      </c>
    </row>
    <row r="39" spans="1:7" x14ac:dyDescent="0.25">
      <c r="A39" s="6"/>
      <c r="B39" s="15" t="s">
        <v>27</v>
      </c>
      <c r="C39" s="8"/>
      <c r="D39" s="8"/>
      <c r="E39" s="8"/>
      <c r="F39" s="8"/>
    </row>
    <row r="40" spans="1:7" x14ac:dyDescent="0.25">
      <c r="A40" s="6"/>
      <c r="B40" s="7"/>
      <c r="C40" s="8"/>
      <c r="D40" s="8"/>
      <c r="E40" s="8"/>
      <c r="F40" s="9">
        <f>SUM(F38:F39)</f>
        <v>22507.829999999998</v>
      </c>
      <c r="G40" s="1">
        <f>F40</f>
        <v>22507.829999999998</v>
      </c>
    </row>
    <row r="41" spans="1:7" x14ac:dyDescent="0.25">
      <c r="A41" s="6"/>
      <c r="B41" s="7"/>
      <c r="C41" s="8"/>
      <c r="D41" s="8"/>
      <c r="E41" s="8"/>
      <c r="F41" s="9"/>
    </row>
    <row r="42" spans="1:7" x14ac:dyDescent="0.25">
      <c r="A42" s="16">
        <v>5</v>
      </c>
      <c r="B42" s="15" t="s">
        <v>34</v>
      </c>
      <c r="C42" s="8"/>
      <c r="D42" s="8"/>
      <c r="E42" s="8"/>
      <c r="F42" s="8"/>
    </row>
    <row r="43" spans="1:7" x14ac:dyDescent="0.25">
      <c r="A43" s="6" t="s">
        <v>50</v>
      </c>
      <c r="B43" s="7" t="s">
        <v>58</v>
      </c>
      <c r="C43" s="8" t="s">
        <v>31</v>
      </c>
      <c r="D43" s="8">
        <v>2</v>
      </c>
      <c r="E43" s="8">
        <v>120</v>
      </c>
      <c r="F43" s="8">
        <f>D43*E43</f>
        <v>240</v>
      </c>
    </row>
    <row r="44" spans="1:7" x14ac:dyDescent="0.25">
      <c r="A44" s="6" t="s">
        <v>82</v>
      </c>
      <c r="B44" s="7" t="s">
        <v>59</v>
      </c>
      <c r="C44" s="8" t="s">
        <v>31</v>
      </c>
      <c r="D44" s="8">
        <v>10</v>
      </c>
      <c r="E44" s="8">
        <v>430</v>
      </c>
      <c r="F44" s="8">
        <f t="shared" ref="F44:F54" si="2">D44*E44</f>
        <v>4300</v>
      </c>
    </row>
    <row r="45" spans="1:7" x14ac:dyDescent="0.25">
      <c r="A45" s="6" t="s">
        <v>83</v>
      </c>
      <c r="B45" s="7" t="s">
        <v>68</v>
      </c>
      <c r="C45" s="8" t="s">
        <v>31</v>
      </c>
      <c r="D45" s="8">
        <v>6</v>
      </c>
      <c r="E45" s="8">
        <v>120</v>
      </c>
      <c r="F45" s="8">
        <f>D45*E45</f>
        <v>720</v>
      </c>
    </row>
    <row r="46" spans="1:7" x14ac:dyDescent="0.25">
      <c r="A46" s="6" t="s">
        <v>85</v>
      </c>
      <c r="B46" s="7" t="s">
        <v>60</v>
      </c>
      <c r="C46" s="8" t="s">
        <v>31</v>
      </c>
      <c r="D46" s="8">
        <v>1</v>
      </c>
      <c r="E46" s="8">
        <v>120</v>
      </c>
      <c r="F46" s="8">
        <f>D46*E46</f>
        <v>120</v>
      </c>
    </row>
    <row r="47" spans="1:7" x14ac:dyDescent="0.25">
      <c r="A47" s="6" t="s">
        <v>84</v>
      </c>
      <c r="B47" s="7" t="s">
        <v>69</v>
      </c>
      <c r="C47" s="8" t="s">
        <v>31</v>
      </c>
      <c r="D47" s="8">
        <v>12</v>
      </c>
      <c r="E47" s="8">
        <v>120</v>
      </c>
      <c r="F47" s="8">
        <f t="shared" si="2"/>
        <v>1440</v>
      </c>
    </row>
    <row r="48" spans="1:7" x14ac:dyDescent="0.25">
      <c r="A48" s="6" t="s">
        <v>86</v>
      </c>
      <c r="B48" s="36" t="s">
        <v>61</v>
      </c>
      <c r="C48" s="8" t="s">
        <v>31</v>
      </c>
      <c r="D48" s="8">
        <v>1</v>
      </c>
      <c r="E48" s="8">
        <v>120</v>
      </c>
      <c r="F48" s="8">
        <f t="shared" si="2"/>
        <v>120</v>
      </c>
    </row>
    <row r="49" spans="1:7" x14ac:dyDescent="0.25">
      <c r="A49" s="6" t="s">
        <v>87</v>
      </c>
      <c r="B49" s="7" t="s">
        <v>37</v>
      </c>
      <c r="C49" s="8" t="s">
        <v>31</v>
      </c>
      <c r="D49" s="8">
        <v>12</v>
      </c>
      <c r="E49" s="8">
        <v>35</v>
      </c>
      <c r="F49" s="8">
        <f t="shared" si="2"/>
        <v>420</v>
      </c>
    </row>
    <row r="50" spans="1:7" x14ac:dyDescent="0.25">
      <c r="A50" s="6" t="s">
        <v>88</v>
      </c>
      <c r="B50" s="7" t="s">
        <v>36</v>
      </c>
      <c r="C50" s="37" t="s">
        <v>31</v>
      </c>
      <c r="D50" s="37">
        <v>20</v>
      </c>
      <c r="E50" s="37">
        <v>20</v>
      </c>
      <c r="F50" s="37">
        <f t="shared" si="2"/>
        <v>400</v>
      </c>
    </row>
    <row r="51" spans="1:7" x14ac:dyDescent="0.25">
      <c r="A51" s="6" t="s">
        <v>89</v>
      </c>
      <c r="B51" s="7" t="s">
        <v>70</v>
      </c>
      <c r="C51" s="17" t="s">
        <v>31</v>
      </c>
      <c r="D51" s="17">
        <v>4</v>
      </c>
      <c r="E51" s="17">
        <v>55</v>
      </c>
      <c r="F51" s="17">
        <f t="shared" si="2"/>
        <v>220</v>
      </c>
    </row>
    <row r="52" spans="1:7" x14ac:dyDescent="0.25">
      <c r="A52" s="6" t="s">
        <v>90</v>
      </c>
      <c r="B52" s="7" t="s">
        <v>35</v>
      </c>
      <c r="C52" s="8" t="s">
        <v>31</v>
      </c>
      <c r="D52" s="8">
        <v>6</v>
      </c>
      <c r="E52" s="8">
        <v>25</v>
      </c>
      <c r="F52" s="9">
        <f t="shared" si="2"/>
        <v>150</v>
      </c>
    </row>
    <row r="53" spans="1:7" x14ac:dyDescent="0.25">
      <c r="A53" s="6" t="s">
        <v>91</v>
      </c>
      <c r="B53" s="7" t="s">
        <v>38</v>
      </c>
      <c r="C53" s="8" t="s">
        <v>31</v>
      </c>
      <c r="D53" s="8">
        <v>6</v>
      </c>
      <c r="E53" s="8">
        <v>6</v>
      </c>
      <c r="F53" s="9">
        <f t="shared" si="2"/>
        <v>36</v>
      </c>
    </row>
    <row r="54" spans="1:7" x14ac:dyDescent="0.25">
      <c r="A54" s="6" t="s">
        <v>92</v>
      </c>
      <c r="B54" s="7" t="s">
        <v>39</v>
      </c>
      <c r="C54" s="8" t="s">
        <v>31</v>
      </c>
      <c r="D54" s="8">
        <v>6</v>
      </c>
      <c r="E54" s="8">
        <v>12</v>
      </c>
      <c r="F54" s="9">
        <f t="shared" si="2"/>
        <v>72</v>
      </c>
    </row>
    <row r="55" spans="1:7" x14ac:dyDescent="0.25">
      <c r="A55" s="6"/>
      <c r="B55" s="7"/>
      <c r="C55" s="8"/>
      <c r="D55" s="8"/>
      <c r="E55" s="8"/>
      <c r="F55" s="9"/>
    </row>
    <row r="56" spans="1:7" x14ac:dyDescent="0.25">
      <c r="A56" s="6"/>
      <c r="B56" s="7"/>
      <c r="C56" s="8"/>
      <c r="D56" s="8"/>
      <c r="E56" s="8"/>
      <c r="F56" s="9">
        <f>SUM(F43:F55)</f>
        <v>8238</v>
      </c>
      <c r="G56" s="1">
        <f>F56</f>
        <v>8238</v>
      </c>
    </row>
    <row r="57" spans="1:7" x14ac:dyDescent="0.25">
      <c r="A57" s="6"/>
      <c r="B57" s="7"/>
      <c r="C57" s="8"/>
      <c r="D57" s="8"/>
      <c r="E57" s="8"/>
      <c r="F57" s="9"/>
    </row>
    <row r="58" spans="1:7" x14ac:dyDescent="0.25">
      <c r="A58" s="16">
        <v>6</v>
      </c>
      <c r="B58" s="15" t="s">
        <v>40</v>
      </c>
      <c r="C58" s="8"/>
      <c r="D58" s="8"/>
      <c r="E58" s="8"/>
      <c r="F58" s="8"/>
    </row>
    <row r="59" spans="1:7" x14ac:dyDescent="0.25">
      <c r="A59" s="6" t="s">
        <v>51</v>
      </c>
      <c r="B59" s="7" t="s">
        <v>75</v>
      </c>
      <c r="C59" s="8" t="s">
        <v>31</v>
      </c>
      <c r="D59" s="8">
        <v>12</v>
      </c>
      <c r="E59" s="8">
        <v>350</v>
      </c>
      <c r="F59" s="8">
        <f>D59*E59</f>
        <v>4200</v>
      </c>
    </row>
    <row r="60" spans="1:7" x14ac:dyDescent="0.25">
      <c r="A60" s="6"/>
      <c r="B60" s="7"/>
      <c r="C60" s="8"/>
      <c r="D60" s="8"/>
      <c r="E60" s="8"/>
      <c r="F60" s="8"/>
    </row>
    <row r="61" spans="1:7" x14ac:dyDescent="0.25">
      <c r="A61" s="6"/>
      <c r="B61" s="7"/>
      <c r="C61" s="8"/>
      <c r="D61" s="8"/>
      <c r="E61" s="8"/>
      <c r="F61" s="9">
        <f>SUM(F59:F60)</f>
        <v>4200</v>
      </c>
      <c r="G61" s="1">
        <f>F61</f>
        <v>4200</v>
      </c>
    </row>
    <row r="62" spans="1:7" x14ac:dyDescent="0.25">
      <c r="A62" s="16">
        <v>7</v>
      </c>
      <c r="B62" s="15" t="s">
        <v>41</v>
      </c>
      <c r="C62" s="8"/>
      <c r="D62" s="8"/>
      <c r="E62" s="8"/>
      <c r="F62" s="8"/>
    </row>
    <row r="63" spans="1:7" x14ac:dyDescent="0.25">
      <c r="A63" s="6" t="s">
        <v>52</v>
      </c>
      <c r="B63" s="7" t="s">
        <v>42</v>
      </c>
      <c r="C63" s="8" t="s">
        <v>31</v>
      </c>
      <c r="D63" s="8">
        <v>6</v>
      </c>
      <c r="E63" s="8">
        <v>300</v>
      </c>
      <c r="F63" s="8">
        <f>D63*E63</f>
        <v>1800</v>
      </c>
    </row>
    <row r="64" spans="1:7" x14ac:dyDescent="0.25">
      <c r="A64" s="6"/>
      <c r="B64" s="7"/>
      <c r="C64" s="8"/>
      <c r="D64" s="8"/>
      <c r="E64" s="8"/>
      <c r="F64" s="8"/>
    </row>
    <row r="65" spans="1:7" x14ac:dyDescent="0.25">
      <c r="A65" s="6"/>
      <c r="B65" s="7"/>
      <c r="C65" s="8"/>
      <c r="D65" s="8"/>
      <c r="E65" s="8"/>
      <c r="F65" s="9">
        <f>SUM(F63:F64)</f>
        <v>1800</v>
      </c>
      <c r="G65" s="1">
        <f>F65</f>
        <v>1800</v>
      </c>
    </row>
    <row r="66" spans="1:7" x14ac:dyDescent="0.25">
      <c r="A66" s="6"/>
      <c r="B66" s="7"/>
      <c r="C66" s="8"/>
      <c r="D66" s="8"/>
      <c r="E66" s="8"/>
      <c r="F66" s="8"/>
    </row>
    <row r="67" spans="1:7" x14ac:dyDescent="0.25">
      <c r="A67" s="16">
        <v>8</v>
      </c>
      <c r="B67" s="15" t="s">
        <v>43</v>
      </c>
      <c r="C67" s="8"/>
      <c r="D67" s="8"/>
      <c r="E67" s="8"/>
      <c r="F67" s="8"/>
    </row>
    <row r="68" spans="1:7" x14ac:dyDescent="0.25">
      <c r="A68" s="6" t="s">
        <v>53</v>
      </c>
      <c r="B68" s="7" t="s">
        <v>76</v>
      </c>
      <c r="C68" s="8" t="s">
        <v>31</v>
      </c>
      <c r="D68" s="8">
        <v>12</v>
      </c>
      <c r="E68" s="8">
        <v>260</v>
      </c>
      <c r="F68" s="8">
        <f>D68*E68</f>
        <v>3120</v>
      </c>
    </row>
    <row r="69" spans="1:7" x14ac:dyDescent="0.25">
      <c r="A69" s="6"/>
      <c r="B69" s="7"/>
      <c r="C69" s="8"/>
      <c r="D69" s="8"/>
      <c r="E69" s="8"/>
      <c r="F69" s="8"/>
    </row>
    <row r="70" spans="1:7" x14ac:dyDescent="0.25">
      <c r="A70" s="6"/>
      <c r="B70" s="7"/>
      <c r="C70" s="8"/>
      <c r="D70" s="8"/>
      <c r="E70" s="8"/>
      <c r="F70" s="9">
        <f>SUM(F68:F69)</f>
        <v>3120</v>
      </c>
      <c r="G70" s="1">
        <f>F70</f>
        <v>3120</v>
      </c>
    </row>
    <row r="71" spans="1:7" x14ac:dyDescent="0.25">
      <c r="A71" s="6"/>
      <c r="B71" s="7"/>
      <c r="C71" s="8"/>
      <c r="D71" s="8"/>
      <c r="E71" s="8"/>
      <c r="F71" s="8"/>
    </row>
    <row r="72" spans="1:7" x14ac:dyDescent="0.25">
      <c r="A72" s="16">
        <v>9</v>
      </c>
      <c r="B72" s="15" t="s">
        <v>44</v>
      </c>
      <c r="C72" s="8"/>
      <c r="D72" s="8"/>
      <c r="E72" s="8"/>
      <c r="F72" s="8"/>
    </row>
    <row r="73" spans="1:7" x14ac:dyDescent="0.25">
      <c r="A73" s="6" t="s">
        <v>71</v>
      </c>
      <c r="B73" s="7" t="s">
        <v>63</v>
      </c>
      <c r="C73" s="8" t="s">
        <v>24</v>
      </c>
      <c r="D73" s="8">
        <v>138</v>
      </c>
      <c r="E73" s="8">
        <v>5.3</v>
      </c>
      <c r="F73" s="8">
        <f>D73*E73</f>
        <v>731.4</v>
      </c>
    </row>
    <row r="74" spans="1:7" x14ac:dyDescent="0.25">
      <c r="A74" s="6" t="s">
        <v>93</v>
      </c>
      <c r="B74" s="7" t="s">
        <v>64</v>
      </c>
      <c r="C74" s="8" t="s">
        <v>24</v>
      </c>
      <c r="D74" s="8">
        <v>414</v>
      </c>
      <c r="E74" s="8">
        <v>0.86</v>
      </c>
      <c r="F74" s="8">
        <f t="shared" ref="F74:F77" si="3">D74*E74</f>
        <v>356.04</v>
      </c>
    </row>
    <row r="75" spans="1:7" x14ac:dyDescent="0.25">
      <c r="A75" s="6" t="s">
        <v>94</v>
      </c>
      <c r="B75" s="7" t="s">
        <v>62</v>
      </c>
      <c r="C75" s="8" t="s">
        <v>31</v>
      </c>
      <c r="D75" s="8">
        <v>2</v>
      </c>
      <c r="E75" s="8">
        <v>1250</v>
      </c>
      <c r="F75" s="8">
        <f t="shared" si="3"/>
        <v>2500</v>
      </c>
    </row>
    <row r="76" spans="1:7" x14ac:dyDescent="0.25">
      <c r="A76" s="6"/>
      <c r="B76" s="7" t="s">
        <v>65</v>
      </c>
      <c r="C76" s="8"/>
      <c r="D76" s="8"/>
      <c r="E76" s="8"/>
      <c r="F76" s="8"/>
    </row>
    <row r="77" spans="1:7" ht="77.25" x14ac:dyDescent="0.25">
      <c r="A77" s="6" t="s">
        <v>95</v>
      </c>
      <c r="B77" s="38" t="s">
        <v>77</v>
      </c>
      <c r="C77" s="8" t="s">
        <v>31</v>
      </c>
      <c r="D77" s="8">
        <v>18</v>
      </c>
      <c r="E77" s="8">
        <v>1000</v>
      </c>
      <c r="F77" s="8">
        <f t="shared" si="3"/>
        <v>18000</v>
      </c>
    </row>
    <row r="78" spans="1:7" x14ac:dyDescent="0.25">
      <c r="A78" s="2"/>
      <c r="B78" s="3"/>
      <c r="C78" s="4"/>
      <c r="D78" s="4"/>
      <c r="E78" s="4"/>
      <c r="F78" s="4"/>
    </row>
    <row r="79" spans="1:7" x14ac:dyDescent="0.25">
      <c r="A79" s="13">
        <v>10</v>
      </c>
      <c r="B79" s="14" t="s">
        <v>78</v>
      </c>
      <c r="C79" s="4"/>
      <c r="D79" s="4"/>
      <c r="E79" s="4"/>
      <c r="F79" s="4">
        <f>SUM(F73:F78)</f>
        <v>21587.439999999999</v>
      </c>
      <c r="G79" s="1">
        <f>F79</f>
        <v>21587.439999999999</v>
      </c>
    </row>
    <row r="80" spans="1:7" x14ac:dyDescent="0.25">
      <c r="A80" s="2"/>
      <c r="B80" s="3" t="s">
        <v>79</v>
      </c>
      <c r="C80" s="4" t="s">
        <v>20</v>
      </c>
      <c r="D80" s="4">
        <v>100.58</v>
      </c>
      <c r="E80" s="4">
        <v>350</v>
      </c>
      <c r="F80" s="4">
        <f>E80*D80</f>
        <v>35203</v>
      </c>
    </row>
    <row r="81" spans="1:7" x14ac:dyDescent="0.25">
      <c r="A81" s="2"/>
      <c r="B81" s="3"/>
      <c r="C81" s="4"/>
      <c r="D81" s="4"/>
      <c r="E81" s="4"/>
      <c r="F81" s="4">
        <f>SUM(F80)</f>
        <v>35203</v>
      </c>
      <c r="G81" s="1">
        <f>F81</f>
        <v>35203</v>
      </c>
    </row>
    <row r="82" spans="1:7" x14ac:dyDescent="0.25">
      <c r="A82" s="2"/>
      <c r="B82" s="3"/>
      <c r="C82" s="4"/>
      <c r="D82" s="4"/>
      <c r="E82" s="4"/>
      <c r="F82" s="4"/>
      <c r="G82" s="1">
        <f>F82</f>
        <v>0</v>
      </c>
    </row>
    <row r="83" spans="1:7" x14ac:dyDescent="0.25">
      <c r="A83" s="13">
        <v>11</v>
      </c>
      <c r="B83" s="14" t="s">
        <v>45</v>
      </c>
      <c r="C83" s="5" t="s">
        <v>46</v>
      </c>
      <c r="D83" s="5"/>
      <c r="E83" s="5"/>
      <c r="F83" s="4"/>
    </row>
    <row r="84" spans="1:7" x14ac:dyDescent="0.25">
      <c r="A84" s="2"/>
      <c r="B84" s="3"/>
      <c r="C84" s="4"/>
      <c r="D84" s="4"/>
      <c r="E84" s="4"/>
      <c r="F84" s="4"/>
    </row>
    <row r="85" spans="1:7" x14ac:dyDescent="0.25">
      <c r="A85" s="2"/>
      <c r="B85" s="3"/>
      <c r="C85" s="4"/>
      <c r="D85" s="4"/>
      <c r="E85" s="4"/>
      <c r="F85" s="4"/>
    </row>
    <row r="86" spans="1:7" x14ac:dyDescent="0.25">
      <c r="A86" s="2"/>
      <c r="B86" s="3"/>
      <c r="C86" s="4"/>
      <c r="D86" s="4"/>
      <c r="E86" s="4"/>
      <c r="F86" s="4"/>
    </row>
    <row r="87" spans="1:7" x14ac:dyDescent="0.25">
      <c r="A87" s="10"/>
      <c r="B87" s="11"/>
      <c r="C87" s="12"/>
      <c r="D87" s="12"/>
      <c r="E87" s="12"/>
      <c r="F87" s="12"/>
      <c r="G87" s="1">
        <f>SUM(G3:G86)</f>
        <v>133307.10999999999</v>
      </c>
    </row>
  </sheetData>
  <pageMargins left="0.511811024" right="0.511811024" top="0.78740157499999996" bottom="0.78740157499999996" header="0.31496062000000002" footer="0.31496062000000002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Praça 500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Diogo</cp:lastModifiedBy>
  <cp:lastPrinted>2014-11-05T16:23:55Z</cp:lastPrinted>
  <dcterms:created xsi:type="dcterms:W3CDTF">2014-10-21T18:14:38Z</dcterms:created>
  <dcterms:modified xsi:type="dcterms:W3CDTF">2014-11-07T16:32:57Z</dcterms:modified>
</cp:coreProperties>
</file>