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5480" windowHeight="997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J27" i="1" l="1"/>
  <c r="K18" i="1"/>
  <c r="L18" i="1" s="1"/>
  <c r="L19" i="1" s="1"/>
  <c r="K14" i="1"/>
  <c r="L14" i="1" s="1"/>
  <c r="L15" i="1" s="1"/>
  <c r="L27" i="1"/>
  <c r="L28" i="1" s="1"/>
  <c r="K23" i="1"/>
  <c r="L23" i="1" s="1"/>
  <c r="L24" i="1" s="1"/>
  <c r="K10" i="1"/>
  <c r="L10" i="1" s="1"/>
  <c r="L11" i="1" s="1"/>
  <c r="H14" i="1"/>
  <c r="J18" i="1"/>
  <c r="H18" i="1"/>
  <c r="K22" i="1"/>
  <c r="L22" i="1" s="1"/>
  <c r="J22" i="1"/>
  <c r="H23" i="1"/>
  <c r="H22" i="1"/>
  <c r="J23" i="1"/>
  <c r="J10" i="1"/>
  <c r="L29" i="1" l="1"/>
</calcChain>
</file>

<file path=xl/sharedStrings.xml><?xml version="1.0" encoding="utf-8"?>
<sst xmlns="http://schemas.openxmlformats.org/spreadsheetml/2006/main" count="38" uniqueCount="33">
  <si>
    <t xml:space="preserve">Ítem </t>
  </si>
  <si>
    <t>Sub Item</t>
  </si>
  <si>
    <t>Discriminação</t>
  </si>
  <si>
    <t>Quant.</t>
  </si>
  <si>
    <t>um</t>
  </si>
  <si>
    <t>Material</t>
  </si>
  <si>
    <t>Unit.</t>
  </si>
  <si>
    <t>Total</t>
  </si>
  <si>
    <t xml:space="preserve">Mão de Obra </t>
  </si>
  <si>
    <t xml:space="preserve">Unit. </t>
  </si>
  <si>
    <t>Material + Mão-de-Obra</t>
  </si>
  <si>
    <t>Valor Total (R$)</t>
  </si>
  <si>
    <t>ESTADO DE SANTA CATARINA                                                                                                                                                                                                                                                                                   PREFEITURA MUNICIPAL DE CATANDUVAS                                                                                                                                                                                                                                          SECRETARIA DE PLANEJAMENTO</t>
  </si>
  <si>
    <t xml:space="preserve">PLANILHA DE ORÇAMENTO </t>
  </si>
  <si>
    <t>1.1</t>
  </si>
  <si>
    <t>3.1</t>
  </si>
  <si>
    <t>m²</t>
  </si>
  <si>
    <t>SERVIÇOS INICIAIS</t>
  </si>
  <si>
    <t>Remoção de piso</t>
  </si>
  <si>
    <t>ABERTURAS</t>
  </si>
  <si>
    <t>PAVIMENTAÇÃO</t>
  </si>
  <si>
    <t>SERVIÇOS FINAIS E EVENTUAIS</t>
  </si>
  <si>
    <t>Limpeza Final da Obra</t>
  </si>
  <si>
    <t xml:space="preserve">m </t>
  </si>
  <si>
    <t>5.1</t>
  </si>
  <si>
    <t xml:space="preserve">RODAPÉ DE CERÂMICO - 7,00 CM - FIXADO C/ ARGAMASSA </t>
  </si>
  <si>
    <t>REVESTIMENTO CERÂMICO P/ PISO COM PLACAS TIPO GRÊS 45X45 CM</t>
  </si>
  <si>
    <t>TINTA ACRÍLICA SEMI-BRILHO INTERNA E EXTERNA - SOBRE REBOCO - 2 DEMÃOS</t>
  </si>
  <si>
    <t>2.1</t>
  </si>
  <si>
    <t>Porta/Janela de Aluminio</t>
  </si>
  <si>
    <t>4.1</t>
  </si>
  <si>
    <t>PINTURA</t>
  </si>
  <si>
    <t>OBRA: REFORMA ASSISTÊNCIA SOCIAL CENTRO DE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</si>
</sst>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164" fontId="5" fillId="0" borderId="1" xfId="1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164" fontId="3" fillId="0" borderId="1" xfId="1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5" fillId="3" borderId="1" xfId="1" applyFont="1" applyFill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28575</xdr:colOff>
      <xdr:row>3</xdr:row>
      <xdr:rowOff>205444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6675"/>
          <a:ext cx="790575" cy="888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80" zoomScaleNormal="80" workbookViewId="0">
      <selection activeCell="D32" sqref="D32"/>
    </sheetView>
  </sheetViews>
  <sheetFormatPr defaultRowHeight="15" x14ac:dyDescent="0.25"/>
  <cols>
    <col min="1" max="2" width="6" customWidth="1"/>
    <col min="4" max="4" width="40" customWidth="1"/>
    <col min="5" max="5" width="8.85546875" customWidth="1"/>
    <col min="6" max="6" width="4" customWidth="1"/>
    <col min="8" max="8" width="10.85546875" bestFit="1" customWidth="1"/>
    <col min="10" max="10" width="10.85546875" bestFit="1" customWidth="1"/>
    <col min="11" max="11" width="9.28515625" customWidth="1"/>
    <col min="12" max="12" width="17.28515625" customWidth="1"/>
  </cols>
  <sheetData>
    <row r="1" spans="1:13" ht="20.100000000000001" customHeight="1" x14ac:dyDescent="0.25">
      <c r="A1" s="35" t="s">
        <v>12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1"/>
    </row>
    <row r="2" spans="1:13" ht="20.100000000000001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1"/>
    </row>
    <row r="3" spans="1:13" ht="20.100000000000001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1"/>
    </row>
    <row r="4" spans="1:13" ht="20.100000000000001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1"/>
    </row>
    <row r="5" spans="1:13" ht="15.75" x14ac:dyDescent="0.25">
      <c r="A5" s="37" t="s">
        <v>13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1"/>
    </row>
    <row r="6" spans="1:13" x14ac:dyDescent="0.25">
      <c r="A6" s="36" t="s">
        <v>32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1"/>
    </row>
    <row r="7" spans="1:13" ht="15.75" x14ac:dyDescent="0.25">
      <c r="A7" s="26" t="s">
        <v>0</v>
      </c>
      <c r="B7" s="27" t="s">
        <v>1</v>
      </c>
      <c r="C7" s="28" t="s">
        <v>2</v>
      </c>
      <c r="D7" s="29"/>
      <c r="E7" s="26" t="s">
        <v>3</v>
      </c>
      <c r="F7" s="26" t="s">
        <v>4</v>
      </c>
      <c r="G7" s="24" t="s">
        <v>5</v>
      </c>
      <c r="H7" s="24"/>
      <c r="I7" s="24" t="s">
        <v>8</v>
      </c>
      <c r="J7" s="24"/>
      <c r="K7" s="25" t="s">
        <v>10</v>
      </c>
      <c r="L7" s="25" t="s">
        <v>11</v>
      </c>
    </row>
    <row r="8" spans="1:13" ht="15.75" x14ac:dyDescent="0.25">
      <c r="A8" s="26"/>
      <c r="B8" s="27"/>
      <c r="C8" s="30"/>
      <c r="D8" s="31"/>
      <c r="E8" s="26"/>
      <c r="F8" s="26"/>
      <c r="G8" s="3" t="s">
        <v>6</v>
      </c>
      <c r="H8" s="3" t="s">
        <v>7</v>
      </c>
      <c r="I8" s="3" t="s">
        <v>9</v>
      </c>
      <c r="J8" s="3" t="s">
        <v>7</v>
      </c>
      <c r="K8" s="25"/>
      <c r="L8" s="25"/>
    </row>
    <row r="9" spans="1:13" ht="30" customHeight="1" x14ac:dyDescent="0.25">
      <c r="A9" s="14">
        <v>1</v>
      </c>
      <c r="B9" s="14"/>
      <c r="C9" s="38" t="s">
        <v>17</v>
      </c>
      <c r="D9" s="39"/>
      <c r="E9" s="32"/>
      <c r="F9" s="33"/>
      <c r="G9" s="33"/>
      <c r="H9" s="33"/>
      <c r="I9" s="33"/>
      <c r="J9" s="33"/>
      <c r="K9" s="34"/>
      <c r="L9" s="15"/>
    </row>
    <row r="10" spans="1:13" ht="30" customHeight="1" x14ac:dyDescent="0.25">
      <c r="A10" s="6"/>
      <c r="B10" s="6" t="s">
        <v>14</v>
      </c>
      <c r="C10" s="22" t="s">
        <v>18</v>
      </c>
      <c r="D10" s="23"/>
      <c r="E10" s="6">
        <v>48</v>
      </c>
      <c r="F10" s="6" t="s">
        <v>16</v>
      </c>
      <c r="G10" s="6"/>
      <c r="H10" s="6"/>
      <c r="I10" s="7">
        <v>3</v>
      </c>
      <c r="J10" s="7">
        <f>I10*E10</f>
        <v>144</v>
      </c>
      <c r="K10" s="7">
        <f>I10+G10</f>
        <v>3</v>
      </c>
      <c r="L10" s="7">
        <f t="shared" ref="L10" si="0">K10*E10</f>
        <v>144</v>
      </c>
    </row>
    <row r="11" spans="1:13" ht="15" customHeight="1" x14ac:dyDescent="0.25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9"/>
      <c r="L11" s="10">
        <f>SUM(L10:L10)</f>
        <v>144</v>
      </c>
    </row>
    <row r="12" spans="1:13" ht="30" customHeight="1" x14ac:dyDescent="0.25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9"/>
    </row>
    <row r="13" spans="1:13" ht="30" customHeight="1" x14ac:dyDescent="0.25">
      <c r="A13" s="14">
        <v>2</v>
      </c>
      <c r="B13" s="14"/>
      <c r="C13" s="40" t="s">
        <v>19</v>
      </c>
      <c r="D13" s="40"/>
      <c r="E13" s="32"/>
      <c r="F13" s="33"/>
      <c r="G13" s="33"/>
      <c r="H13" s="33"/>
      <c r="I13" s="33"/>
      <c r="J13" s="33"/>
      <c r="K13" s="34"/>
      <c r="L13" s="15"/>
    </row>
    <row r="14" spans="1:13" ht="30" customHeight="1" x14ac:dyDescent="0.25">
      <c r="A14" s="5"/>
      <c r="B14" s="5" t="s">
        <v>28</v>
      </c>
      <c r="C14" s="22" t="s">
        <v>29</v>
      </c>
      <c r="D14" s="21"/>
      <c r="E14" s="8">
        <v>10.17</v>
      </c>
      <c r="F14" s="4" t="s">
        <v>16</v>
      </c>
      <c r="G14" s="7">
        <v>432.1</v>
      </c>
      <c r="H14" s="7">
        <f>G14*E14</f>
        <v>4394.4570000000003</v>
      </c>
      <c r="I14" s="7"/>
      <c r="J14" s="6"/>
      <c r="K14" s="7">
        <f>G14+I14</f>
        <v>432.1</v>
      </c>
      <c r="L14" s="7">
        <f>K14*E14</f>
        <v>4394.4570000000003</v>
      </c>
    </row>
    <row r="15" spans="1:13" ht="15" customHeight="1" x14ac:dyDescent="0.25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9"/>
      <c r="L15" s="11">
        <f>SUM(L14)</f>
        <v>4394.4570000000003</v>
      </c>
    </row>
    <row r="16" spans="1:13" ht="30" customHeight="1" x14ac:dyDescent="0.25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9"/>
    </row>
    <row r="17" spans="1:12" ht="30" customHeight="1" x14ac:dyDescent="0.25">
      <c r="A17" s="14">
        <v>3</v>
      </c>
      <c r="B17" s="14"/>
      <c r="C17" s="40" t="s">
        <v>31</v>
      </c>
      <c r="D17" s="40"/>
      <c r="E17" s="32"/>
      <c r="F17" s="33"/>
      <c r="G17" s="33"/>
      <c r="H17" s="33"/>
      <c r="I17" s="33"/>
      <c r="J17" s="33"/>
      <c r="K17" s="33"/>
      <c r="L17" s="34"/>
    </row>
    <row r="18" spans="1:12" ht="30" customHeight="1" x14ac:dyDescent="0.25">
      <c r="A18" s="5"/>
      <c r="B18" s="5" t="s">
        <v>15</v>
      </c>
      <c r="C18" s="20" t="s">
        <v>27</v>
      </c>
      <c r="D18" s="20"/>
      <c r="E18" s="12">
        <v>430.34</v>
      </c>
      <c r="F18" s="13" t="s">
        <v>16</v>
      </c>
      <c r="G18" s="6">
        <v>11.21</v>
      </c>
      <c r="H18" s="6">
        <f>G18*E18</f>
        <v>4824.1113999999998</v>
      </c>
      <c r="I18" s="7">
        <v>6.31</v>
      </c>
      <c r="J18" s="7">
        <f>I18*E18</f>
        <v>2715.4453999999996</v>
      </c>
      <c r="K18" s="7">
        <f>G18+I18</f>
        <v>17.52</v>
      </c>
      <c r="L18" s="7">
        <f>K18*E18</f>
        <v>7539.5567999999994</v>
      </c>
    </row>
    <row r="19" spans="1:12" ht="15" customHeight="1" x14ac:dyDescent="0.25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9"/>
      <c r="L19" s="9">
        <f>SUM(L18:L18)</f>
        <v>7539.5567999999994</v>
      </c>
    </row>
    <row r="20" spans="1:12" ht="30" customHeight="1" x14ac:dyDescent="0.2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9"/>
    </row>
    <row r="21" spans="1:12" ht="30" customHeight="1" x14ac:dyDescent="0.25">
      <c r="A21" s="14">
        <v>4</v>
      </c>
      <c r="B21" s="14"/>
      <c r="C21" s="40" t="s">
        <v>20</v>
      </c>
      <c r="D21" s="40"/>
      <c r="E21" s="32"/>
      <c r="F21" s="33"/>
      <c r="G21" s="33"/>
      <c r="H21" s="33"/>
      <c r="I21" s="33"/>
      <c r="J21" s="33"/>
      <c r="K21" s="33"/>
      <c r="L21" s="34"/>
    </row>
    <row r="22" spans="1:12" ht="30" customHeight="1" x14ac:dyDescent="0.25">
      <c r="A22" s="5"/>
      <c r="B22" s="5"/>
      <c r="C22" s="17" t="s">
        <v>25</v>
      </c>
      <c r="D22" s="19"/>
      <c r="E22" s="6">
        <v>28</v>
      </c>
      <c r="F22" s="6" t="s">
        <v>23</v>
      </c>
      <c r="G22" s="6">
        <v>10.5</v>
      </c>
      <c r="H22" s="6">
        <f>G22*E22</f>
        <v>294</v>
      </c>
      <c r="I22" s="6">
        <v>4.5199999999999996</v>
      </c>
      <c r="J22" s="7">
        <f>I22*E22</f>
        <v>126.55999999999999</v>
      </c>
      <c r="K22" s="7">
        <f>I22+G22</f>
        <v>15.02</v>
      </c>
      <c r="L22" s="7">
        <f>K22*E22</f>
        <v>420.56</v>
      </c>
    </row>
    <row r="23" spans="1:12" ht="30" customHeight="1" x14ac:dyDescent="0.25">
      <c r="A23" s="6"/>
      <c r="B23" s="6" t="s">
        <v>30</v>
      </c>
      <c r="C23" s="20" t="s">
        <v>26</v>
      </c>
      <c r="D23" s="20"/>
      <c r="E23" s="6">
        <v>48</v>
      </c>
      <c r="F23" s="6" t="s">
        <v>16</v>
      </c>
      <c r="G23" s="6">
        <v>38.619999999999997</v>
      </c>
      <c r="H23" s="6">
        <f>G23*E23</f>
        <v>1853.7599999999998</v>
      </c>
      <c r="I23" s="7">
        <v>16.5</v>
      </c>
      <c r="J23" s="7">
        <f>I23*E23</f>
        <v>792</v>
      </c>
      <c r="K23" s="7">
        <f>I23+G23</f>
        <v>55.12</v>
      </c>
      <c r="L23" s="7">
        <f>K23*E23</f>
        <v>2645.7599999999998</v>
      </c>
    </row>
    <row r="24" spans="1:12" ht="15" customHeight="1" x14ac:dyDescent="0.2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9"/>
      <c r="L24" s="9">
        <f>L23</f>
        <v>2645.7599999999998</v>
      </c>
    </row>
    <row r="25" spans="1:12" ht="30" customHeight="1" x14ac:dyDescent="0.2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9"/>
    </row>
    <row r="26" spans="1:12" ht="30" customHeight="1" x14ac:dyDescent="0.25">
      <c r="A26" s="14">
        <v>5</v>
      </c>
      <c r="B26" s="14"/>
      <c r="C26" s="38" t="s">
        <v>21</v>
      </c>
      <c r="D26" s="39"/>
      <c r="E26" s="32"/>
      <c r="F26" s="33"/>
      <c r="G26" s="33"/>
      <c r="H26" s="33"/>
      <c r="I26" s="33"/>
      <c r="J26" s="33"/>
      <c r="K26" s="33"/>
      <c r="L26" s="34"/>
    </row>
    <row r="27" spans="1:12" ht="30" customHeight="1" x14ac:dyDescent="0.25">
      <c r="A27" s="5"/>
      <c r="B27" s="6" t="s">
        <v>24</v>
      </c>
      <c r="C27" s="22" t="s">
        <v>22</v>
      </c>
      <c r="D27" s="23"/>
      <c r="E27" s="6">
        <v>150</v>
      </c>
      <c r="F27" s="6" t="s">
        <v>16</v>
      </c>
      <c r="G27" s="6"/>
      <c r="H27" s="6"/>
      <c r="I27" s="6">
        <v>1.36</v>
      </c>
      <c r="J27" s="6">
        <f>I27*E27</f>
        <v>204.00000000000003</v>
      </c>
      <c r="K27" s="6">
        <v>1.36</v>
      </c>
      <c r="L27" s="7">
        <f>K27*E27</f>
        <v>204.00000000000003</v>
      </c>
    </row>
    <row r="28" spans="1:12" ht="15" customHeight="1" x14ac:dyDescent="0.25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9"/>
      <c r="L28" s="9">
        <f>L27</f>
        <v>204.00000000000003</v>
      </c>
    </row>
    <row r="29" spans="1:12" x14ac:dyDescent="0.25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9"/>
      <c r="L29" s="16">
        <f>SUM(L28+L24+L19+L15+L11)</f>
        <v>14927.773799999999</v>
      </c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mergeCells count="38">
    <mergeCell ref="C22:D22"/>
    <mergeCell ref="C23:D23"/>
    <mergeCell ref="C26:D26"/>
    <mergeCell ref="C21:D21"/>
    <mergeCell ref="A12:L12"/>
    <mergeCell ref="A15:K15"/>
    <mergeCell ref="A19:K19"/>
    <mergeCell ref="C14:D14"/>
    <mergeCell ref="E17:L17"/>
    <mergeCell ref="A16:L16"/>
    <mergeCell ref="C18:D18"/>
    <mergeCell ref="C17:D17"/>
    <mergeCell ref="C13:D13"/>
    <mergeCell ref="A1:L4"/>
    <mergeCell ref="A5:L5"/>
    <mergeCell ref="A6:L6"/>
    <mergeCell ref="C7:D8"/>
    <mergeCell ref="C9:D9"/>
    <mergeCell ref="G7:H7"/>
    <mergeCell ref="I7:J7"/>
    <mergeCell ref="K7:K8"/>
    <mergeCell ref="L7:L8"/>
    <mergeCell ref="A7:A8"/>
    <mergeCell ref="B7:B8"/>
    <mergeCell ref="E7:E8"/>
    <mergeCell ref="F7:F8"/>
    <mergeCell ref="E9:K9"/>
    <mergeCell ref="C10:D10"/>
    <mergeCell ref="E13:K13"/>
    <mergeCell ref="A11:K11"/>
    <mergeCell ref="C27:D27"/>
    <mergeCell ref="A24:K24"/>
    <mergeCell ref="A28:K28"/>
    <mergeCell ref="A29:K29"/>
    <mergeCell ref="A20:L20"/>
    <mergeCell ref="A25:L25"/>
    <mergeCell ref="E21:L21"/>
    <mergeCell ref="E26:L26"/>
  </mergeCells>
  <pageMargins left="0.511811024" right="0.511811024" top="0.78740157499999996" bottom="0.78740157499999996" header="0.31496062000000002" footer="0.31496062000000002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tesouraria</dc:creator>
  <cp:lastModifiedBy>Administrador</cp:lastModifiedBy>
  <cp:lastPrinted>2015-08-06T20:30:25Z</cp:lastPrinted>
  <dcterms:created xsi:type="dcterms:W3CDTF">2015-06-11T20:39:19Z</dcterms:created>
  <dcterms:modified xsi:type="dcterms:W3CDTF">2015-08-07T18:42:47Z</dcterms:modified>
</cp:coreProperties>
</file>